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ami\Desktop\ProgramWeb\配布ツール\全職種\"/>
    </mc:Choice>
  </mc:AlternateContent>
  <xr:revisionPtr revIDLastSave="0" documentId="13_ncr:1_{57B5000F-BF51-4C41-A79B-3C6CE2860DB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データ" sheetId="1" r:id="rId1"/>
    <sheet name="ピボットテーブル" sheetId="2" r:id="rId2"/>
    <sheet name="分析グラフ" sheetId="3" r:id="rId3"/>
  </sheets>
  <definedNames>
    <definedName name="_xlcn.WorksheetConnection_収益分析ツール.xlsxデータ" hidden="1">データ[]</definedName>
    <definedName name="スライサー_顧客名">#N/A</definedName>
    <definedName name="スライサー_取引日__年">#N/A</definedName>
  </definedNames>
  <calcPr calcId="191029"/>
  <pivotCaches>
    <pivotCache cacheId="8" r:id="rId4"/>
    <pivotCache cacheId="11" r:id="rId5"/>
    <pivotCache cacheId="14" r:id="rId6"/>
    <pivotCache cacheId="17" r:id="rId7"/>
  </pivotCaches>
  <extLst>
    <ext xmlns:x14="http://schemas.microsoft.com/office/spreadsheetml/2009/9/main" uri="{876F7934-8845-4945-9796-88D515C7AA90}">
      <x14:pivotCaches>
        <pivotCache cacheId="7" r:id="rId8"/>
      </x14:pivotCaches>
    </ext>
    <ext xmlns:x14="http://schemas.microsoft.com/office/spreadsheetml/2009/9/main" uri="{BBE1A952-AA13-448e-AADC-164F8A28A991}">
      <x14:slicerCaches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データ" name="データ" connection="WorksheetConnection_収益分析ツール.xlsx!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データ" columnName="取引日" columnId="取引日">
                <x16:calculatedTimeColumn columnName="取引日 (年)" columnId="取引日 (年)" contentType="years" isSelected="1"/>
                <x16:calculatedTimeColumn columnName="取引日 (四半期)" columnId="取引日 (四半期)" contentType="quarters" isSelected="1"/>
                <x16:calculatedTimeColumn columnName="取引日 (月のインデックス)" columnId="取引日 (月のインデックス)" contentType="monthsindex" isSelected="1"/>
                <x16:calculatedTimeColumn columnName="取引日 (月)" columnId="取引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8" i="1"/>
  <c r="E7" i="1"/>
  <c r="E5" i="1"/>
  <c r="E3" i="1"/>
  <c r="B1" i="2"/>
  <c r="B2" i="2"/>
  <c r="E11" i="1" l="1"/>
  <c r="E4" i="1"/>
  <c r="E6" i="1"/>
  <c r="E9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0C0881-3140-4E51-B1AE-30C51FFED27D}" keepAlive="1" name="ThisWorkbookDataModel" description="データ モデル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E1CBE63-2320-43A0-A429-937E76B35256}" interval="10" name="WorksheetConnection_収益分析ツール.xlsx!データ" type="102" refreshedVersion="8" minRefreshableVersion="5" refreshOnLoad="1" saveData="1">
    <extLst>
      <ext xmlns:x15="http://schemas.microsoft.com/office/spreadsheetml/2010/11/main" uri="{DE250136-89BD-433C-8126-D09CA5730AF9}">
        <x15:connection id="データ">
          <x15:rangePr sourceName="_xlcn.WorksheetConnection_収益分析ツール.xlsxデータ"/>
        </x15:connection>
      </ext>
    </extLst>
  </connection>
</connections>
</file>

<file path=xl/sharedStrings.xml><?xml version="1.0" encoding="utf-8"?>
<sst xmlns="http://schemas.openxmlformats.org/spreadsheetml/2006/main" count="54" uniqueCount="31">
  <si>
    <t>取引日</t>
    <rPh sb="0" eb="2">
      <t>トリヒキ</t>
    </rPh>
    <rPh sb="2" eb="3">
      <t>ニチ</t>
    </rPh>
    <phoneticPr fontId="1"/>
  </si>
  <si>
    <t>顧客名</t>
    <rPh sb="0" eb="3">
      <t>コキャクメイ</t>
    </rPh>
    <phoneticPr fontId="1"/>
  </si>
  <si>
    <t>収益額[円]</t>
    <rPh sb="0" eb="3">
      <t>シュウエキガク</t>
    </rPh>
    <rPh sb="4" eb="5">
      <t>エン</t>
    </rPh>
    <phoneticPr fontId="1"/>
  </si>
  <si>
    <t>費用[円]</t>
    <rPh sb="0" eb="2">
      <t>ヒヨウ</t>
    </rPh>
    <rPh sb="3" eb="4">
      <t>エン</t>
    </rPh>
    <phoneticPr fontId="1"/>
  </si>
  <si>
    <t>利益額[円]</t>
    <rPh sb="0" eb="3">
      <t>リエキガク</t>
    </rPh>
    <rPh sb="4" eb="5">
      <t>エン</t>
    </rPh>
    <phoneticPr fontId="1"/>
  </si>
  <si>
    <t>Aさん</t>
  </si>
  <si>
    <t>Aさん</t>
    <phoneticPr fontId="1"/>
  </si>
  <si>
    <t>Bさん</t>
  </si>
  <si>
    <t>Bさん</t>
    <phoneticPr fontId="1"/>
  </si>
  <si>
    <t>Cさん</t>
  </si>
  <si>
    <t>Cさん</t>
    <phoneticPr fontId="1"/>
  </si>
  <si>
    <t>Dさん</t>
  </si>
  <si>
    <t>Dさん</t>
    <phoneticPr fontId="1"/>
  </si>
  <si>
    <t>Eさん</t>
  </si>
  <si>
    <t>Eさん</t>
    <phoneticPr fontId="1"/>
  </si>
  <si>
    <t>行ラベル</t>
  </si>
  <si>
    <t>総計</t>
  </si>
  <si>
    <t>2019</t>
  </si>
  <si>
    <t>2020</t>
  </si>
  <si>
    <t>2021</t>
  </si>
  <si>
    <t>2022</t>
  </si>
  <si>
    <t>2023</t>
  </si>
  <si>
    <t>合計 / 収益額[円]</t>
  </si>
  <si>
    <t>合計 / 利益額[円]</t>
  </si>
  <si>
    <t>取引日別収益額</t>
    <rPh sb="0" eb="3">
      <t>トリヒキビ</t>
    </rPh>
    <rPh sb="3" eb="4">
      <t>ベツ</t>
    </rPh>
    <rPh sb="4" eb="6">
      <t>シュウエキ</t>
    </rPh>
    <rPh sb="6" eb="7">
      <t>ガク</t>
    </rPh>
    <phoneticPr fontId="1"/>
  </si>
  <si>
    <t>顧客別利益額</t>
    <rPh sb="0" eb="2">
      <t>コキャク</t>
    </rPh>
    <rPh sb="2" eb="3">
      <t>ベツ</t>
    </rPh>
    <rPh sb="3" eb="5">
      <t>リエキ</t>
    </rPh>
    <rPh sb="5" eb="6">
      <t>ガク</t>
    </rPh>
    <phoneticPr fontId="1"/>
  </si>
  <si>
    <t>取引日別利益額</t>
    <rPh sb="0" eb="3">
      <t>トリヒキビ</t>
    </rPh>
    <rPh sb="3" eb="4">
      <t>ベツ</t>
    </rPh>
    <rPh sb="4" eb="6">
      <t>リエキ</t>
    </rPh>
    <rPh sb="6" eb="7">
      <t>ガク</t>
    </rPh>
    <phoneticPr fontId="1"/>
  </si>
  <si>
    <t>※利益額[円]=収益額[円]-費用[円]としています。</t>
    <rPh sb="1" eb="4">
      <t>リエキガク</t>
    </rPh>
    <rPh sb="5" eb="6">
      <t>エン</t>
    </rPh>
    <rPh sb="8" eb="11">
      <t>シュウエキガク</t>
    </rPh>
    <rPh sb="12" eb="13">
      <t>エン</t>
    </rPh>
    <rPh sb="15" eb="17">
      <t>ヒヨウ</t>
    </rPh>
    <rPh sb="18" eb="19">
      <t>エン</t>
    </rPh>
    <phoneticPr fontId="1"/>
  </si>
  <si>
    <t>顧客別収益額</t>
    <rPh sb="0" eb="2">
      <t>コキャク</t>
    </rPh>
    <rPh sb="2" eb="3">
      <t>ベツ</t>
    </rPh>
    <rPh sb="3" eb="5">
      <t>シュウエキ</t>
    </rPh>
    <rPh sb="5" eb="6">
      <t>ガク</t>
    </rPh>
    <phoneticPr fontId="1"/>
  </si>
  <si>
    <t>総収益額[円]</t>
    <rPh sb="0" eb="1">
      <t>ソウ</t>
    </rPh>
    <rPh sb="1" eb="3">
      <t>シュウエキ</t>
    </rPh>
    <rPh sb="3" eb="4">
      <t>ガク</t>
    </rPh>
    <rPh sb="5" eb="6">
      <t>エン</t>
    </rPh>
    <phoneticPr fontId="3"/>
  </si>
  <si>
    <t>総利益額額[円]</t>
    <rPh sb="0" eb="1">
      <t>ソウ</t>
    </rPh>
    <rPh sb="1" eb="4">
      <t>リエキガク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</si>
</sst>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5" fontId="0" fillId="0" borderId="0" xfId="0" applyNumberFormat="1"/>
    <xf numFmtId="0" fontId="2" fillId="2" borderId="1" xfId="0" applyFont="1" applyFill="1" applyBorder="1" applyAlignment="1">
      <alignment vertical="center"/>
    </xf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3" fontId="4" fillId="3" borderId="2" xfId="0" applyNumberFormat="1" applyFont="1" applyFill="1" applyBorder="1" applyAlignment="1">
      <alignment vertical="center"/>
    </xf>
    <xf numFmtId="0" fontId="5" fillId="0" borderId="0" xfId="0" applyFont="1"/>
  </cellXfs>
  <cellStyles count="1">
    <cellStyle name="標準" xfId="0" builtinId="0"/>
  </cellStyles>
  <dxfs count="4">
    <dxf>
      <numFmt numFmtId="9" formatCode="&quot;¥&quot;#,##0;&quot;¥&quot;\-#,##0"/>
    </dxf>
    <dxf>
      <numFmt numFmtId="9" formatCode="&quot;¥&quot;#,##0;&quot;¥&quot;\-#,##0"/>
    </dxf>
    <dxf>
      <numFmt numFmtId="9" formatCode="&quot;¥&quot;#,##0;&quot;¥&quot;\-#,##0"/>
    </dxf>
    <dxf>
      <numFmt numFmtId="19" formatCode="yyyy/m/d"/>
    </dxf>
  </dxfs>
  <tableStyles count="0" defaultTableStyle="TableStyleMedium2" defaultPivotStyle="PivotStyleLight16"/>
  <colors>
    <mruColors>
      <color rgb="FF00D3F0"/>
      <color rgb="FF00B7F0"/>
      <color rgb="FF0072F0"/>
      <color rgb="FF008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pivotCacheDefinition" Target="pivotCache/pivotCacheDefinition4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33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theme" Target="theme/them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2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1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Relationship Id="rId8" Type="http://schemas.openxmlformats.org/officeDocument/2006/relationships/pivotCacheDefinition" Target="pivotCache/pivotCacheDefinition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[収益分析ツール.xlsx]ピボットテーブル!取引日別収益額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altLang="ja-JP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chemeClr val="bg1"/>
                </a:solidFill>
              </a:rPr>
              <a:t>取引日別収益額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altLang="ja-JP"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altLang="ja-JP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altLang="ja-JP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>
            <a:gsLst>
              <a:gs pos="0">
                <a:srgbClr val="00B0F0"/>
              </a:gs>
              <a:gs pos="95000">
                <a:schemeClr val="tx2"/>
              </a:gs>
            </a:gsLst>
            <a:lin ang="5400000" scaled="1"/>
          </a:gradFill>
          <a:ln w="12700">
            <a:solidFill>
              <a:srgbClr val="00B7F0">
                <a:alpha val="50000"/>
              </a:srgbClr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altLang="ja-JP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ピボットテーブル!$B$5</c:f>
              <c:strCache>
                <c:ptCount val="1"/>
                <c:pt idx="0">
                  <c:v>集計</c:v>
                </c:pt>
              </c:strCache>
            </c:strRef>
          </c:tx>
          <c:spPr>
            <a:gradFill>
              <a:gsLst>
                <a:gs pos="0">
                  <a:srgbClr val="00B0F0"/>
                </a:gs>
                <a:gs pos="95000">
                  <a:schemeClr val="tx2"/>
                </a:gs>
              </a:gsLst>
              <a:lin ang="5400000" scaled="1"/>
            </a:gradFill>
            <a:ln w="12700">
              <a:solidFill>
                <a:srgbClr val="00B7F0">
                  <a:alpha val="50000"/>
                </a:srgbClr>
              </a:solidFill>
            </a:ln>
            <a:effectLst/>
          </c:spPr>
          <c:cat>
            <c:strRef>
              <c:f>ピボットテーブル!$A$6:$A$11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ピボットテーブル!$B$6:$B$11</c:f>
              <c:numCache>
                <c:formatCode>"¥"#,##0_);\("¥"#,##0\)</c:formatCode>
                <c:ptCount val="5"/>
                <c:pt idx="0">
                  <c:v>200000</c:v>
                </c:pt>
                <c:pt idx="1">
                  <c:v>2000000</c:v>
                </c:pt>
                <c:pt idx="2">
                  <c:v>20000000</c:v>
                </c:pt>
                <c:pt idx="3">
                  <c:v>40000000</c:v>
                </c:pt>
                <c:pt idx="4">
                  <c:v>600000000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F-4D55-A6D8-B9A146F5D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999311"/>
        <c:axId val="633269407"/>
      </c:areaChart>
      <c:catAx>
        <c:axId val="452999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ja-JP" sz="11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269407"/>
        <c:crosses val="autoZero"/>
        <c:auto val="1"/>
        <c:lblAlgn val="ctr"/>
        <c:lblOffset val="100"/>
        <c:noMultiLvlLbl val="0"/>
      </c:catAx>
      <c:valAx>
        <c:axId val="633269407"/>
        <c:scaling>
          <c:orientation val="minMax"/>
        </c:scaling>
        <c:delete val="0"/>
        <c:axPos val="l"/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ja-JP"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99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 lang="en-US" altLang="ja-JP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[収益分析ツール.xlsx]ピボットテーブル!取引日別利益額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ja-JP" altLang="en-US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取引日別利益額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ja-JP" altLang="en-US"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>
            <a:gsLst>
              <a:gs pos="0">
                <a:srgbClr val="00B0F0"/>
              </a:gs>
              <a:gs pos="95000">
                <a:schemeClr val="tx2"/>
              </a:gs>
            </a:gsLst>
            <a:lin ang="5400000" scaled="1"/>
          </a:gradFill>
          <a:ln w="12700">
            <a:solidFill>
              <a:srgbClr val="00B7F0">
                <a:alpha val="50000"/>
              </a:srgbClr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ピボットテーブル!$E$5</c:f>
              <c:strCache>
                <c:ptCount val="1"/>
                <c:pt idx="0">
                  <c:v>集計</c:v>
                </c:pt>
              </c:strCache>
            </c:strRef>
          </c:tx>
          <c:spPr>
            <a:gradFill>
              <a:gsLst>
                <a:gs pos="0">
                  <a:srgbClr val="00B0F0"/>
                </a:gs>
                <a:gs pos="95000">
                  <a:schemeClr val="tx2"/>
                </a:gs>
              </a:gsLst>
              <a:lin ang="5400000" scaled="1"/>
            </a:gradFill>
            <a:ln w="12700">
              <a:solidFill>
                <a:srgbClr val="00B7F0">
                  <a:alpha val="50000"/>
                </a:srgbClr>
              </a:solidFill>
            </a:ln>
            <a:effectLst/>
          </c:spPr>
          <c:cat>
            <c:strRef>
              <c:f>ピボットテーブル!$D$6:$D$11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ピボットテーブル!$E$6:$E$11</c:f>
              <c:numCache>
                <c:formatCode>"¥"#,##0_);\("¥"#,##0\)</c:formatCode>
                <c:ptCount val="5"/>
                <c:pt idx="0">
                  <c:v>185000</c:v>
                </c:pt>
                <c:pt idx="1">
                  <c:v>1985000</c:v>
                </c:pt>
                <c:pt idx="2">
                  <c:v>19985000</c:v>
                </c:pt>
                <c:pt idx="3">
                  <c:v>39985000</c:v>
                </c:pt>
                <c:pt idx="4">
                  <c:v>599985000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B-4CAF-9DC3-26FA66060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634447"/>
        <c:axId val="633262463"/>
      </c:areaChart>
      <c:catAx>
        <c:axId val="642634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ja-JP" sz="11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262463"/>
        <c:crosses val="autoZero"/>
        <c:auto val="1"/>
        <c:lblAlgn val="ctr"/>
        <c:lblOffset val="100"/>
        <c:noMultiLvlLbl val="0"/>
      </c:catAx>
      <c:valAx>
        <c:axId val="633262463"/>
        <c:scaling>
          <c:orientation val="minMax"/>
        </c:scaling>
        <c:delete val="0"/>
        <c:axPos val="l"/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ja-JP"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634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[収益分析ツール.xlsx]ピボットテーブル!顧客別収益額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ja-JP" altLang="en-US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顧客別収益額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ja-JP" altLang="en-US"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>
            <a:gsLst>
              <a:gs pos="0">
                <a:srgbClr val="FFFF00"/>
              </a:gs>
              <a:gs pos="100000">
                <a:schemeClr val="tx2"/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>
            <a:gsLst>
              <a:gs pos="0">
                <a:srgbClr val="FFFF00"/>
              </a:gs>
              <a:gs pos="100000">
                <a:schemeClr val="tx2"/>
              </a:gs>
            </a:gsLst>
            <a:lin ang="5400000" scaled="1"/>
          </a:gra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112489063867017"/>
                  <c:h val="0.14953703703703702"/>
                </c:manualLayout>
              </c15:layout>
            </c:ext>
          </c:extLst>
        </c:dLbl>
      </c:pivotFmt>
      <c:pivotFmt>
        <c:idx val="4"/>
        <c:spPr>
          <a:gradFill>
            <a:gsLst>
              <a:gs pos="0">
                <a:srgbClr val="FFFF00"/>
              </a:gs>
              <a:gs pos="100000">
                <a:schemeClr val="tx2"/>
              </a:gs>
            </a:gsLst>
            <a:lin ang="5400000" scaled="1"/>
          </a:gra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363888888888887"/>
                  <c:h val="0.14953703703703702"/>
                </c:manualLayout>
              </c15:layout>
            </c:ext>
          </c:extLst>
        </c:dLbl>
      </c:pivotFmt>
      <c:pivotFmt>
        <c:idx val="5"/>
        <c:spPr>
          <a:gradFill>
            <a:gsLst>
              <a:gs pos="0">
                <a:srgbClr val="FFFF00"/>
              </a:gs>
              <a:gs pos="100000">
                <a:schemeClr val="tx2"/>
              </a:gs>
            </a:gsLst>
            <a:lin ang="5400000" scaled="1"/>
          </a:gra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086111111111111"/>
                  <c:h val="9.5601851851851855E-2"/>
                </c:manualLayout>
              </c15:layout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ピボットテーブル!$H$5</c:f>
              <c:strCache>
                <c:ptCount val="1"/>
                <c:pt idx="0">
                  <c:v>集計</c:v>
                </c:pt>
              </c:strCache>
            </c:strRef>
          </c:tx>
          <c:spPr>
            <a:gradFill>
              <a:gsLst>
                <a:gs pos="0">
                  <a:srgbClr val="FFFF00"/>
                </a:gs>
                <a:gs pos="100000">
                  <a:schemeClr val="tx2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F2-48D7-B102-9D2D09F1E77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F2-48D7-B102-9D2D09F1E77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F2-48D7-B102-9D2D09F1E77F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86111111111111"/>
                      <c:h val="9.56018518518518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F2-48D7-B102-9D2D09F1E77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3888888888887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BF2-48D7-B102-9D2D09F1E77F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12489063867017"/>
                      <c:h val="0.14953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F2-48D7-B102-9D2D09F1E7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ピボットテーブル!$G$6:$G$11</c:f>
              <c:strCache>
                <c:ptCount val="5"/>
                <c:pt idx="0">
                  <c:v>Aさん</c:v>
                </c:pt>
                <c:pt idx="1">
                  <c:v>Bさん</c:v>
                </c:pt>
                <c:pt idx="2">
                  <c:v>Cさん</c:v>
                </c:pt>
                <c:pt idx="3">
                  <c:v>Dさん</c:v>
                </c:pt>
                <c:pt idx="4">
                  <c:v>Eさん</c:v>
                </c:pt>
              </c:strCache>
            </c:strRef>
          </c:cat>
          <c:val>
            <c:numRef>
              <c:f>ピボットテーブル!$H$6:$H$11</c:f>
              <c:numCache>
                <c:formatCode>"¥"#,##0_);\("¥"#,##0\)</c:formatCode>
                <c:ptCount val="5"/>
                <c:pt idx="0">
                  <c:v>200000</c:v>
                </c:pt>
                <c:pt idx="1">
                  <c:v>2000000</c:v>
                </c:pt>
                <c:pt idx="2">
                  <c:v>20000000</c:v>
                </c:pt>
                <c:pt idx="3">
                  <c:v>40000000</c:v>
                </c:pt>
                <c:pt idx="4">
                  <c:v>600000000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2-48D7-B102-9D2D09F1E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0489439"/>
        <c:axId val="710513503"/>
      </c:barChart>
      <c:catAx>
        <c:axId val="1090489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ja-JP"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0513503"/>
        <c:crosses val="autoZero"/>
        <c:auto val="1"/>
        <c:lblAlgn val="ctr"/>
        <c:lblOffset val="100"/>
        <c:noMultiLvlLbl val="0"/>
      </c:catAx>
      <c:valAx>
        <c:axId val="710513503"/>
        <c:scaling>
          <c:orientation val="minMax"/>
        </c:scaling>
        <c:delete val="0"/>
        <c:axPos val="b"/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ja-JP" sz="11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048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[収益分析ツール.xlsx]ピボットテーブル!顧客別利益額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ja-JP" altLang="en-US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顧客別利益額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ja-JP" altLang="en-US"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altLang="ja-JP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altLang="ja-JP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>
            <a:gsLst>
              <a:gs pos="0">
                <a:srgbClr val="FFFF00"/>
              </a:gs>
              <a:gs pos="100000">
                <a:schemeClr val="tx2"/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altLang="ja-JP" sz="12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ピボットテーブル!$K$5</c:f>
              <c:strCache>
                <c:ptCount val="1"/>
                <c:pt idx="0">
                  <c:v>集計</c:v>
                </c:pt>
              </c:strCache>
            </c:strRef>
          </c:tx>
          <c:spPr>
            <a:gradFill>
              <a:gsLst>
                <a:gs pos="0">
                  <a:srgbClr val="FFFF00"/>
                </a:gs>
                <a:gs pos="100000">
                  <a:schemeClr val="tx2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altLang="ja-JP"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ピボットテーブル!$J$6:$J$11</c:f>
              <c:strCache>
                <c:ptCount val="5"/>
                <c:pt idx="0">
                  <c:v>Aさん</c:v>
                </c:pt>
                <c:pt idx="1">
                  <c:v>Bさん</c:v>
                </c:pt>
                <c:pt idx="2">
                  <c:v>Cさん</c:v>
                </c:pt>
                <c:pt idx="3">
                  <c:v>Dさん</c:v>
                </c:pt>
                <c:pt idx="4">
                  <c:v>Eさん</c:v>
                </c:pt>
              </c:strCache>
            </c:strRef>
          </c:cat>
          <c:val>
            <c:numRef>
              <c:f>ピボットテーブル!$K$6:$K$11</c:f>
              <c:numCache>
                <c:formatCode>"¥"#,##0_);\("¥"#,##0\)</c:formatCode>
                <c:ptCount val="5"/>
                <c:pt idx="0">
                  <c:v>185000</c:v>
                </c:pt>
                <c:pt idx="1">
                  <c:v>1985000</c:v>
                </c:pt>
                <c:pt idx="2">
                  <c:v>19985000</c:v>
                </c:pt>
                <c:pt idx="3">
                  <c:v>39985000</c:v>
                </c:pt>
                <c:pt idx="4">
                  <c:v>599985000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0-47D3-A53C-68B644F7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226655"/>
        <c:axId val="717953071"/>
      </c:barChart>
      <c:catAx>
        <c:axId val="155226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ja-JP"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953071"/>
        <c:crosses val="autoZero"/>
        <c:auto val="1"/>
        <c:lblAlgn val="ctr"/>
        <c:lblOffset val="100"/>
        <c:noMultiLvlLbl val="0"/>
      </c:catAx>
      <c:valAx>
        <c:axId val="717953071"/>
        <c:scaling>
          <c:orientation val="minMax"/>
        </c:scaling>
        <c:delete val="0"/>
        <c:axPos val="b"/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ja-JP"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522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 lang="en-US" altLang="ja-JP" sz="1200" b="1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52</xdr:col>
      <xdr:colOff>47624</xdr:colOff>
      <xdr:row>3</xdr:row>
      <xdr:rowOff>19050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70622188-CD42-6800-EC90-D987FA554B6C}"/>
            </a:ext>
          </a:extLst>
        </xdr:cNvPr>
        <xdr:cNvGrpSpPr/>
      </xdr:nvGrpSpPr>
      <xdr:grpSpPr>
        <a:xfrm>
          <a:off x="0" y="0"/>
          <a:ext cx="35426195" cy="753836"/>
          <a:chOff x="0" y="0"/>
          <a:chExt cx="35426195" cy="733425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7FA96FE-63F7-6003-2335-88F9F6848186}"/>
              </a:ext>
            </a:extLst>
          </xdr:cNvPr>
          <xdr:cNvSpPr/>
        </xdr:nvSpPr>
        <xdr:spPr>
          <a:xfrm>
            <a:off x="0" y="0"/>
            <a:ext cx="35426195" cy="733425"/>
          </a:xfrm>
          <a:prstGeom prst="rect">
            <a:avLst/>
          </a:prstGeom>
          <a:solidFill>
            <a:schemeClr val="tx2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32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     </a:t>
            </a:r>
            <a:r>
              <a:rPr kumimoji="1" lang="ja-JP" altLang="en-US" sz="32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収益</a:t>
            </a:r>
            <a:r>
              <a:rPr kumimoji="1" lang="ja-JP" altLang="ja-JP" sz="32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分析ツール</a:t>
            </a:r>
            <a:endParaRPr kumimoji="1" lang="ja-JP" altLang="en-US" sz="3200"/>
          </a:p>
        </xdr:txBody>
      </xdr:sp>
      <xdr:pic>
        <xdr:nvPicPr>
          <xdr:cNvPr id="3" name="図 2" descr="アイコン&#10;&#10;自動的に生成された説明">
            <a:extLst>
              <a:ext uri="{FF2B5EF4-FFF2-40B4-BE49-F238E27FC236}">
                <a16:creationId xmlns:a16="http://schemas.microsoft.com/office/drawing/2014/main" id="{48AE7931-9DA4-4064-A6C8-FFCCBA3942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58750" y="111125"/>
            <a:ext cx="464991" cy="470237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317501</xdr:colOff>
      <xdr:row>3</xdr:row>
      <xdr:rowOff>215446</xdr:rowOff>
    </xdr:from>
    <xdr:to>
      <xdr:col>27</xdr:col>
      <xdr:colOff>635000</xdr:colOff>
      <xdr:row>43</xdr:row>
      <xdr:rowOff>170090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545EA64A-4876-DA85-775F-A4C1AD489DFB}"/>
            </a:ext>
          </a:extLst>
        </xdr:cNvPr>
        <xdr:cNvGrpSpPr/>
      </xdr:nvGrpSpPr>
      <xdr:grpSpPr>
        <a:xfrm>
          <a:off x="6440715" y="950232"/>
          <a:ext cx="12563928" cy="9751787"/>
          <a:chOff x="3435804" y="952499"/>
          <a:chExt cx="12563928" cy="9479644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FFC82323-179C-4543-89A4-9E2871C6BBD3}"/>
              </a:ext>
            </a:extLst>
          </xdr:cNvPr>
          <xdr:cNvSpPr/>
        </xdr:nvSpPr>
        <xdr:spPr>
          <a:xfrm>
            <a:off x="3435804" y="952499"/>
            <a:ext cx="12168611" cy="9479644"/>
          </a:xfrm>
          <a:prstGeom prst="roundRect">
            <a:avLst>
              <a:gd name="adj" fmla="val 7156"/>
            </a:avLst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1E13E404-4FE5-C238-A489-C26824FD6CCA}"/>
              </a:ext>
            </a:extLst>
          </xdr:cNvPr>
          <xdr:cNvGrpSpPr/>
        </xdr:nvGrpSpPr>
        <xdr:grpSpPr>
          <a:xfrm>
            <a:off x="3832677" y="3473269"/>
            <a:ext cx="11668126" cy="6686729"/>
            <a:chOff x="3957409" y="1273449"/>
            <a:chExt cx="11668126" cy="6686729"/>
          </a:xfrm>
        </xdr:grpSpPr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B7B025B5-EEA8-7707-C466-B6880E004A03}"/>
                </a:ext>
              </a:extLst>
            </xdr:cNvPr>
            <xdr:cNvGrpSpPr/>
          </xdr:nvGrpSpPr>
          <xdr:grpSpPr>
            <a:xfrm>
              <a:off x="4009177" y="1273449"/>
              <a:ext cx="11219484" cy="3216908"/>
              <a:chOff x="4009177" y="1273449"/>
              <a:chExt cx="11219484" cy="3216908"/>
            </a:xfrm>
          </xdr:grpSpPr>
          <xdr:graphicFrame macro="">
            <xdr:nvGraphicFramePr>
              <xdr:cNvPr id="7" name="グラフ 6">
                <a:extLst>
                  <a:ext uri="{FF2B5EF4-FFF2-40B4-BE49-F238E27FC236}">
                    <a16:creationId xmlns:a16="http://schemas.microsoft.com/office/drawing/2014/main" id="{F47FABFE-DB37-4553-8491-77A8884E5E1A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009177" y="1273449"/>
              <a:ext cx="5401443" cy="315084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9" name="グラフ 8">
                <a:extLst>
                  <a:ext uri="{FF2B5EF4-FFF2-40B4-BE49-F238E27FC236}">
                    <a16:creationId xmlns:a16="http://schemas.microsoft.com/office/drawing/2014/main" id="{97D5518D-AE27-42A4-A917-AD2834501349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9615713" y="1292679"/>
              <a:ext cx="5612948" cy="319767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CF5F170D-6BF3-D08D-3377-C3C2F5B0FCA2}"/>
                </a:ext>
              </a:extLst>
            </xdr:cNvPr>
            <xdr:cNvGrpSpPr/>
          </xdr:nvGrpSpPr>
          <xdr:grpSpPr>
            <a:xfrm>
              <a:off x="3957409" y="4592411"/>
              <a:ext cx="11668126" cy="3367767"/>
              <a:chOff x="3957409" y="4592411"/>
              <a:chExt cx="11668126" cy="3367767"/>
            </a:xfrm>
          </xdr:grpSpPr>
          <xdr:graphicFrame macro="">
            <xdr:nvGraphicFramePr>
              <xdr:cNvPr id="11" name="グラフ 10">
                <a:extLst>
                  <a:ext uri="{FF2B5EF4-FFF2-40B4-BE49-F238E27FC236}">
                    <a16:creationId xmlns:a16="http://schemas.microsoft.com/office/drawing/2014/main" id="{76EF264D-306B-4606-8B1B-FE74B1CC60F1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3957409" y="4626427"/>
              <a:ext cx="5783037" cy="333375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12" name="グラフ 11">
                <a:extLst>
                  <a:ext uri="{FF2B5EF4-FFF2-40B4-BE49-F238E27FC236}">
                    <a16:creationId xmlns:a16="http://schemas.microsoft.com/office/drawing/2014/main" id="{D2A18B8F-5726-44B9-B68E-BE32AB56227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9593035" y="4592411"/>
              <a:ext cx="6032500" cy="331016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</xdr:grpSp>
      </xdr:grpSp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F1F84152-E0E1-D007-20CE-A7E92091D328}"/>
              </a:ext>
            </a:extLst>
          </xdr:cNvPr>
          <xdr:cNvGrpSpPr/>
        </xdr:nvGrpSpPr>
        <xdr:grpSpPr>
          <a:xfrm>
            <a:off x="3917043" y="963839"/>
            <a:ext cx="12082689" cy="2616630"/>
            <a:chOff x="3917043" y="963839"/>
            <a:chExt cx="12082689" cy="2616630"/>
          </a:xfrm>
        </xdr:grpSpPr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B5B5E4DA-8E59-4DAE-9F78-4E8116FB80A5}"/>
                </a:ext>
              </a:extLst>
            </xdr:cNvPr>
            <xdr:cNvGrpSpPr/>
          </xdr:nvGrpSpPr>
          <xdr:grpSpPr>
            <a:xfrm>
              <a:off x="3923393" y="963839"/>
              <a:ext cx="12076339" cy="1432355"/>
              <a:chOff x="8851061" y="812850"/>
              <a:chExt cx="6905677" cy="1480364"/>
            </a:xfrm>
          </xdr:grpSpPr>
          <xdr:sp macro="" textlink="">
            <xdr:nvSpPr>
              <xdr:cNvPr id="17" name="テキスト ボックス 16">
                <a:extLst>
                  <a:ext uri="{FF2B5EF4-FFF2-40B4-BE49-F238E27FC236}">
                    <a16:creationId xmlns:a16="http://schemas.microsoft.com/office/drawing/2014/main" id="{8CE9F21D-20F3-01B7-4B40-5BD668284621}"/>
                  </a:ext>
                </a:extLst>
              </xdr:cNvPr>
              <xdr:cNvSpPr txBox="1"/>
            </xdr:nvSpPr>
            <xdr:spPr>
              <a:xfrm>
                <a:off x="8851061" y="1221971"/>
                <a:ext cx="6905677" cy="107124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marL="0" indent="0"/>
                <a:r>
                  <a:rPr kumimoji="1" lang="ja-JP" altLang="en-US" sz="4400" b="1" i="0" u="none" strike="noStrike">
                    <a:solidFill>
                      <a:schemeClr val="bg1"/>
                    </a:solidFill>
                    <a:latin typeface="游ゴシック"/>
                    <a:ea typeface="游ゴシック"/>
                    <a:cs typeface="+mn-cs"/>
                  </a:rPr>
                  <a:t>総</a:t>
                </a:r>
                <a:r>
                  <a:rPr kumimoji="1" lang="ja-JP" altLang="en-US" sz="4400" b="1" i="0" u="none" strike="noStrike">
                    <a:solidFill>
                      <a:srgbClr val="00D3F0"/>
                    </a:solidFill>
                    <a:latin typeface="游ゴシック"/>
                    <a:ea typeface="游ゴシック"/>
                    <a:cs typeface="+mn-cs"/>
                  </a:rPr>
                  <a:t>収益</a:t>
                </a:r>
                <a:r>
                  <a:rPr kumimoji="1" lang="ja-JP" altLang="en-US" sz="4400" b="1" i="0" u="none" strike="noStrike">
                    <a:solidFill>
                      <a:schemeClr val="bg1"/>
                    </a:solidFill>
                    <a:latin typeface="游ゴシック"/>
                    <a:ea typeface="游ゴシック"/>
                    <a:cs typeface="+mn-cs"/>
                  </a:rPr>
                  <a:t>額　　　　　　　　　　　　　　　円</a:t>
                </a:r>
              </a:p>
            </xdr:txBody>
          </xdr:sp>
          <xdr:sp macro="" textlink="ピボットテーブル!$B$1">
            <xdr:nvSpPr>
              <xdr:cNvPr id="18" name="テキスト ボックス 17">
                <a:extLst>
                  <a:ext uri="{FF2B5EF4-FFF2-40B4-BE49-F238E27FC236}">
                    <a16:creationId xmlns:a16="http://schemas.microsoft.com/office/drawing/2014/main" id="{60DD6F5D-F424-7247-6A3D-B3CFAD352CCC}"/>
                  </a:ext>
                </a:extLst>
              </xdr:cNvPr>
              <xdr:cNvSpPr txBox="1"/>
            </xdr:nvSpPr>
            <xdr:spPr>
              <a:xfrm>
                <a:off x="10232197" y="812850"/>
                <a:ext cx="4753981" cy="135944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marL="0" indent="0" algn="r"/>
                <a:fld id="{18D7E7A7-6B42-472C-83E3-DFE6A9A93198}" type="TxLink">
                  <a:rPr kumimoji="1" lang="en-US" altLang="en-US" sz="7200" b="1" i="0" u="none" strike="noStrike">
                    <a:solidFill>
                      <a:schemeClr val="bg1"/>
                    </a:solidFill>
                    <a:latin typeface="游ゴシック"/>
                    <a:ea typeface="游ゴシック"/>
                    <a:cs typeface="+mn-cs"/>
                  </a:rPr>
                  <a:pPr marL="0" indent="0" algn="r"/>
                  <a:t>662,200,000</a:t>
                </a:fld>
                <a:endParaRPr kumimoji="1" lang="ja-JP" altLang="en-US" sz="7200" b="1" i="0" u="none" strike="noStrike">
                  <a:solidFill>
                    <a:schemeClr val="bg1"/>
                  </a:solidFill>
                  <a:latin typeface="游ゴシック"/>
                  <a:ea typeface="游ゴシック"/>
                  <a:cs typeface="+mn-cs"/>
                </a:endParaRPr>
              </a:p>
            </xdr:txBody>
          </xdr:sp>
        </xdr:grpSp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E0416F6D-8F54-44F1-A406-BBF29CC127F8}"/>
                </a:ext>
              </a:extLst>
            </xdr:cNvPr>
            <xdr:cNvGrpSpPr/>
          </xdr:nvGrpSpPr>
          <xdr:grpSpPr>
            <a:xfrm>
              <a:off x="3917043" y="2148114"/>
              <a:ext cx="12076339" cy="1432355"/>
              <a:chOff x="8851061" y="812850"/>
              <a:chExt cx="6905677" cy="1480364"/>
            </a:xfrm>
          </xdr:grpSpPr>
          <xdr:sp macro="" textlink="">
            <xdr:nvSpPr>
              <xdr:cNvPr id="26" name="テキスト ボックス 25">
                <a:extLst>
                  <a:ext uri="{FF2B5EF4-FFF2-40B4-BE49-F238E27FC236}">
                    <a16:creationId xmlns:a16="http://schemas.microsoft.com/office/drawing/2014/main" id="{4926C1F6-2F9A-59DA-1B05-DF8C17BA4947}"/>
                  </a:ext>
                </a:extLst>
              </xdr:cNvPr>
              <xdr:cNvSpPr txBox="1"/>
            </xdr:nvSpPr>
            <xdr:spPr>
              <a:xfrm>
                <a:off x="8851061" y="1221971"/>
                <a:ext cx="6905677" cy="107124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marL="0" indent="0"/>
                <a:r>
                  <a:rPr kumimoji="1" lang="ja-JP" altLang="en-US" sz="4400" b="1" i="0" u="none" strike="noStrike">
                    <a:solidFill>
                      <a:schemeClr val="bg1"/>
                    </a:solidFill>
                    <a:latin typeface="游ゴシック"/>
                    <a:ea typeface="游ゴシック"/>
                    <a:cs typeface="+mn-cs"/>
                  </a:rPr>
                  <a:t>総</a:t>
                </a:r>
                <a:r>
                  <a:rPr kumimoji="1" lang="ja-JP" altLang="en-US" sz="4400" b="1" i="0" u="none" strike="noStrike">
                    <a:solidFill>
                      <a:srgbClr val="FFFF00"/>
                    </a:solidFill>
                    <a:latin typeface="游ゴシック"/>
                    <a:ea typeface="游ゴシック"/>
                    <a:cs typeface="+mn-cs"/>
                  </a:rPr>
                  <a:t>利益</a:t>
                </a:r>
                <a:r>
                  <a:rPr kumimoji="1" lang="ja-JP" altLang="en-US" sz="4400" b="1" i="0" u="none" strike="noStrike">
                    <a:solidFill>
                      <a:schemeClr val="bg1"/>
                    </a:solidFill>
                    <a:latin typeface="游ゴシック"/>
                    <a:ea typeface="游ゴシック"/>
                    <a:cs typeface="+mn-cs"/>
                  </a:rPr>
                  <a:t>額　　　　　　　　　　　　　　　円</a:t>
                </a:r>
              </a:p>
            </xdr:txBody>
          </xdr:sp>
          <xdr:sp macro="" textlink="ピボットテーブル!$B$2">
            <xdr:nvSpPr>
              <xdr:cNvPr id="27" name="テキスト ボックス 26">
                <a:extLst>
                  <a:ext uri="{FF2B5EF4-FFF2-40B4-BE49-F238E27FC236}">
                    <a16:creationId xmlns:a16="http://schemas.microsoft.com/office/drawing/2014/main" id="{C121E12B-35E6-5A2F-DC47-61B7F4A790B9}"/>
                  </a:ext>
                </a:extLst>
              </xdr:cNvPr>
              <xdr:cNvSpPr txBox="1"/>
            </xdr:nvSpPr>
            <xdr:spPr>
              <a:xfrm>
                <a:off x="10232197" y="812850"/>
                <a:ext cx="4753981" cy="135944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pPr marL="0" indent="0" algn="r"/>
                <a:fld id="{9A0CCF3B-4051-4F4E-81A6-2E4838687157}" type="TxLink">
                  <a:rPr kumimoji="1" lang="en-US" altLang="en-US" sz="7200" b="1" i="0" u="none" strike="noStrike">
                    <a:solidFill>
                      <a:schemeClr val="bg1"/>
                    </a:solidFill>
                    <a:latin typeface="Yu Gothic"/>
                    <a:ea typeface="Yu Gothic"/>
                    <a:cs typeface="+mn-cs"/>
                  </a:rPr>
                  <a:pPr marL="0" indent="0" algn="r"/>
                  <a:t>662,125,000</a:t>
                </a:fld>
                <a:endParaRPr kumimoji="1" lang="ja-JP" altLang="en-US" sz="102800" b="1" i="0" u="none" strike="noStrike">
                  <a:solidFill>
                    <a:schemeClr val="bg1"/>
                  </a:solidFill>
                  <a:latin typeface="游ゴシック"/>
                  <a:ea typeface="游ゴシック"/>
                  <a:cs typeface="+mn-cs"/>
                </a:endParaRPr>
              </a:p>
            </xdr:txBody>
          </xdr:sp>
        </xdr:grpSp>
      </xdr:grpSp>
    </xdr:grpSp>
    <xdr:clientData/>
  </xdr:twoCellAnchor>
  <xdr:twoCellAnchor>
    <xdr:from>
      <xdr:col>0</xdr:col>
      <xdr:colOff>604925</xdr:colOff>
      <xdr:row>3</xdr:row>
      <xdr:rowOff>124732</xdr:rowOff>
    </xdr:from>
    <xdr:to>
      <xdr:col>8</xdr:col>
      <xdr:colOff>34017</xdr:colOff>
      <xdr:row>44</xdr:row>
      <xdr:rowOff>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ADCE9B78-4153-4887-A734-9C76D6A53505}"/>
            </a:ext>
          </a:extLst>
        </xdr:cNvPr>
        <xdr:cNvGrpSpPr/>
      </xdr:nvGrpSpPr>
      <xdr:grpSpPr>
        <a:xfrm>
          <a:off x="604925" y="859518"/>
          <a:ext cx="4871949" cy="9917339"/>
          <a:chOff x="604925" y="839107"/>
          <a:chExt cx="4871949" cy="9638393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408C54FA-31E9-467F-B803-C559BF35344F}"/>
              </a:ext>
            </a:extLst>
          </xdr:cNvPr>
          <xdr:cNvSpPr/>
        </xdr:nvSpPr>
        <xdr:spPr>
          <a:xfrm>
            <a:off x="604925" y="839107"/>
            <a:ext cx="4871949" cy="9638393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28" name="取引日 (年)">
                <a:extLst>
                  <a:ext uri="{FF2B5EF4-FFF2-40B4-BE49-F238E27FC236}">
                    <a16:creationId xmlns:a16="http://schemas.microsoft.com/office/drawing/2014/main" id="{3EA04813-6EBC-49AE-B727-528748C3E393}"/>
                  </a:ext>
                </a:extLst>
              </xdr:cNvPr>
              <xdr:cNvGraphicFramePr/>
            </xdr:nvGraphicFramePr>
            <xdr:xfrm>
              <a:off x="1001802" y="1315356"/>
              <a:ext cx="1828800" cy="2392590"/>
            </xdr:xfrm>
            <a:graphic>
              <a:graphicData uri="http://schemas.microsoft.com/office/drawing/2010/slicer">
                <sle:slicer xmlns:sle="http://schemas.microsoft.com/office/drawing/2010/slicer" name="取引日 (年)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01802" y="1315356"/>
                <a:ext cx="1828800" cy="239259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ja-JP" altLang="en-US" sz="1100"/>
  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30" name="顧客名">
                <a:extLst>
                  <a:ext uri="{FF2B5EF4-FFF2-40B4-BE49-F238E27FC236}">
                    <a16:creationId xmlns:a16="http://schemas.microsoft.com/office/drawing/2014/main" id="{0B65DDA5-0E2D-47B5-9915-89859B20F6AA}"/>
                  </a:ext>
                </a:extLst>
              </xdr:cNvPr>
              <xdr:cNvGraphicFramePr/>
            </xdr:nvGraphicFramePr>
            <xdr:xfrm>
              <a:off x="3254374" y="1315358"/>
              <a:ext cx="1828800" cy="2369911"/>
            </xdr:xfrm>
            <a:graphic>
              <a:graphicData uri="http://schemas.microsoft.com/office/drawing/2010/slicer">
                <sle:slicer xmlns:sle="http://schemas.microsoft.com/office/drawing/2010/slicer" name="顧客名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54374" y="1315358"/>
                <a:ext cx="1828800" cy="236991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ja-JP" altLang="en-US" sz="1100"/>
  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  </a:r>
              </a:p>
            </xdr:txBody>
          </xdr:sp>
        </mc:Fallback>
      </mc:AlternateContent>
    </xdr:grp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ami" refreshedDate="45313.586456018522" createdVersion="5" refreshedVersion="8" minRefreshableVersion="3" recordCount="0" supportSubquery="1" supportAdvancedDrill="1" xr:uid="{C8186F4D-E665-4DF4-BA47-77EBC7C35121}">
  <cacheSource type="external" connectionId="1"/>
  <cacheFields count="3">
    <cacheField name="[データ].[顧客名].[顧客名]" caption="顧客名" numFmtId="0" hierarchy="1" level="1">
      <sharedItems count="5">
        <s v="Aさん"/>
        <s v="Bさん"/>
        <s v="Cさん"/>
        <s v="Dさん"/>
        <s v="Eさん"/>
      </sharedItems>
    </cacheField>
    <cacheField name="[Measures].[合計 / 利益額[円]]]" caption="合計 / 利益額[円]" numFmtId="0" hierarchy="12" level="32767"/>
    <cacheField name="[データ].[取引日 (年)].[取引日 (年)]" caption="取引日 (年)" numFmtId="0" hierarchy="5" level="1">
      <sharedItems containsSemiMixedTypes="0" containsNonDate="0" containsString="0"/>
    </cacheField>
  </cacheFields>
  <cacheHierarchies count="13">
    <cacheHierarchy uniqueName="[データ].[取引日]" caption="取引日" attribute="1" time="1" defaultMemberUniqueName="[データ].[取引日].[All]" allUniqueName="[データ].[取引日].[All]" dimensionUniqueName="[データ]" displayFolder="" count="0" memberValueDatatype="7" unbalanced="0"/>
    <cacheHierarchy uniqueName="[データ].[顧客名]" caption="顧客名" attribute="1" defaultMemberUniqueName="[データ].[顧客名].[All]" allUniqueName="[データ].[顧客名].[All]" dimensionUniqueName="[データ]" displayFolder="" count="2" memberValueDatatype="130" unbalanced="0">
      <fieldsUsage count="2">
        <fieldUsage x="-1"/>
        <fieldUsage x="0"/>
      </fieldsUsage>
    </cacheHierarchy>
    <cacheHierarchy uniqueName="[データ].[収益額[円]]]" caption="収益額[円]" attribute="1" defaultMemberUniqueName="[データ].[収益額[円]]].[All]" allUniqueName="[データ].[収益額[円]]].[All]" dimensionUniqueName="[データ]" displayFolder="" count="0" memberValueDatatype="20" unbalanced="0"/>
    <cacheHierarchy uniqueName="[データ].[費用[円]]]" caption="費用[円]" attribute="1" defaultMemberUniqueName="[データ].[費用[円]]].[All]" allUniqueName="[データ].[費用[円]]].[All]" dimensionUniqueName="[データ]" displayFolder="" count="0" memberValueDatatype="20" unbalanced="0"/>
    <cacheHierarchy uniqueName="[データ].[利益額[円]]]" caption="利益額[円]" attribute="1" defaultMemberUniqueName="[データ].[利益額[円]]].[All]" allUniqueName="[データ].[利益額[円]]].[All]" dimensionUniqueName="[データ]" displayFolder="" count="0" memberValueDatatype="20" unbalanced="0"/>
    <cacheHierarchy uniqueName="[データ].[取引日 (年)]" caption="取引日 (年)" attribute="1" defaultMemberUniqueName="[データ].[取引日 (年)].[All]" allUniqueName="[データ].[取引日 (年)].[All]" dimensionUniqueName="[データ]" displayFolder="" count="2" memberValueDatatype="130" unbalanced="0">
      <fieldsUsage count="2">
        <fieldUsage x="-1"/>
        <fieldUsage x="2"/>
      </fieldsUsage>
    </cacheHierarchy>
    <cacheHierarchy uniqueName="[データ].[取引日 (四半期)]" caption="取引日 (四半期)" attribute="1" defaultMemberUniqueName="[データ].[取引日 (四半期)].[All]" allUniqueName="[データ].[取引日 (四半期)].[All]" dimensionUniqueName="[データ]" displayFolder="" count="0" memberValueDatatype="130" unbalanced="0"/>
    <cacheHierarchy uniqueName="[データ].[取引日 (月)]" caption="取引日 (月)" attribute="1" defaultMemberUniqueName="[データ].[取引日 (月)].[All]" allUniqueName="[データ].[取引日 (月)].[All]" dimensionUniqueName="[データ]" displayFolder="" count="0" memberValueDatatype="130" unbalanced="0"/>
    <cacheHierarchy uniqueName="[データ].[取引日 (月のインデックス)]" caption="取引日 (月のインデックス)" attribute="1" defaultMemberUniqueName="[データ].[取引日 (月のインデックス)].[All]" allUniqueName="[データ].[取引日 (月のインデックス)].[All]" dimensionUniqueName="[データ]" displayFolder="" count="0" memberValueDatatype="20" unbalanced="0" hidden="1"/>
    <cacheHierarchy uniqueName="[Measures].[__XL_Count データ]" caption="__XL_Count データ" measure="1" displayFolder="" measureGroup="データ" count="0" hidden="1"/>
    <cacheHierarchy uniqueName="[Measures].[__メジャーが定義されていません]" caption="__メジャーが定義されていません" measure="1" displayFolder="" count="0" hidden="1"/>
    <cacheHierarchy uniqueName="[Measures].[合計 / 収益額[円]]]" caption="合計 / 収益額[円]" measure="1" displayFolder="" measureGroup="データ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利益額[円]]]" caption="合計 / 利益額[円]" measure="1" displayFolder="" measureGroup="データ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データ" uniqueName="[データ]" caption="データ"/>
  </dimensions>
  <measureGroups count="1">
    <measureGroup name="データ" caption="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ami" refreshedDate="45313.586457175923" createdVersion="5" refreshedVersion="8" minRefreshableVersion="3" recordCount="0" supportSubquery="1" supportAdvancedDrill="1" xr:uid="{EE329582-650A-42C0-9A74-F3213FB7ED8C}">
  <cacheSource type="external" connectionId="1"/>
  <cacheFields count="6">
    <cacheField name="[データ].[取引日].[取引日]" caption="取引日" numFmtId="0" level="1">
      <sharedItems containsSemiMixedTypes="0" containsNonDate="0" containsDate="1" containsString="0" minDate="2019-01-01T00:00:00" maxDate="2019-01-02T00:00:00" count="1">
        <d v="2019-01-01T00:00:00"/>
      </sharedItems>
    </cacheField>
    <cacheField name="[データ].[取引日 (月)].[取引日 (月)]" caption="取引日 (月)" numFmtId="0" hierarchy="7" level="1">
      <sharedItems count="1">
        <s v="1 月"/>
      </sharedItems>
    </cacheField>
    <cacheField name="[データ].[取引日 (四半期)].[取引日 (四半期)]" caption="取引日 (四半期)" numFmtId="0" hierarchy="6" level="1">
      <sharedItems count="1">
        <s v="四半期1"/>
      </sharedItems>
    </cacheField>
    <cacheField name="[データ].[取引日 (年)].[取引日 (年)]" caption="取引日 (年)" numFmtId="0" hierarchy="5" level="1">
      <sharedItems count="5">
        <s v="2019"/>
        <s v="2020"/>
        <s v="2021"/>
        <s v="2022"/>
        <s v="2023"/>
      </sharedItems>
    </cacheField>
    <cacheField name="[Measures].[合計 / 収益額[円]]]" caption="合計 / 収益額[円]" numFmtId="0" hierarchy="11" level="32767"/>
    <cacheField name="[データ].[顧客名].[顧客名]" caption="顧客名" numFmtId="0" hierarchy="1" level="1">
      <sharedItems containsSemiMixedTypes="0" containsNonDate="0" containsString="0"/>
    </cacheField>
  </cacheFields>
  <cacheHierarchies count="13">
    <cacheHierarchy uniqueName="[データ].[取引日]" caption="取引日" attribute="1" time="1" defaultMemberUniqueName="[データ].[取引日].[All]" allUniqueName="[データ].[取引日].[All]" dimensionUniqueName="[データ]" displayFolder="" count="2" memberValueDatatype="7" unbalanced="0">
      <fieldsUsage count="2">
        <fieldUsage x="-1"/>
        <fieldUsage x="0"/>
      </fieldsUsage>
    </cacheHierarchy>
    <cacheHierarchy uniqueName="[データ].[顧客名]" caption="顧客名" attribute="1" defaultMemberUniqueName="[データ].[顧客名].[All]" allUniqueName="[データ].[顧客名].[All]" dimensionUniqueName="[データ]" displayFolder="" count="2" memberValueDatatype="130" unbalanced="0">
      <fieldsUsage count="2">
        <fieldUsage x="-1"/>
        <fieldUsage x="5"/>
      </fieldsUsage>
    </cacheHierarchy>
    <cacheHierarchy uniqueName="[データ].[収益額[円]]]" caption="収益額[円]" attribute="1" defaultMemberUniqueName="[データ].[収益額[円]]].[All]" allUniqueName="[データ].[収益額[円]]].[All]" dimensionUniqueName="[データ]" displayFolder="" count="0" memberValueDatatype="20" unbalanced="0"/>
    <cacheHierarchy uniqueName="[データ].[費用[円]]]" caption="費用[円]" attribute="1" defaultMemberUniqueName="[データ].[費用[円]]].[All]" allUniqueName="[データ].[費用[円]]].[All]" dimensionUniqueName="[データ]" displayFolder="" count="0" memberValueDatatype="20" unbalanced="0"/>
    <cacheHierarchy uniqueName="[データ].[利益額[円]]]" caption="利益額[円]" attribute="1" defaultMemberUniqueName="[データ].[利益額[円]]].[All]" allUniqueName="[データ].[利益額[円]]].[All]" dimensionUniqueName="[データ]" displayFolder="" count="0" memberValueDatatype="20" unbalanced="0"/>
    <cacheHierarchy uniqueName="[データ].[取引日 (年)]" caption="取引日 (年)" attribute="1" defaultMemberUniqueName="[データ].[取引日 (年)].[All]" allUniqueName="[データ].[取引日 (年)].[All]" dimensionUniqueName="[データ]" displayFolder="" count="2" memberValueDatatype="130" unbalanced="0">
      <fieldsUsage count="2">
        <fieldUsage x="-1"/>
        <fieldUsage x="3"/>
      </fieldsUsage>
    </cacheHierarchy>
    <cacheHierarchy uniqueName="[データ].[取引日 (四半期)]" caption="取引日 (四半期)" attribute="1" defaultMemberUniqueName="[データ].[取引日 (四半期)].[All]" allUniqueName="[データ].[取引日 (四半期)].[All]" dimensionUniqueName="[データ]" displayFolder="" count="2" memberValueDatatype="130" unbalanced="0">
      <fieldsUsage count="2">
        <fieldUsage x="-1"/>
        <fieldUsage x="2"/>
      </fieldsUsage>
    </cacheHierarchy>
    <cacheHierarchy uniqueName="[データ].[取引日 (月)]" caption="取引日 (月)" attribute="1" defaultMemberUniqueName="[データ].[取引日 (月)].[All]" allUniqueName="[データ].[取引日 (月)].[All]" dimensionUniqueName="[データ]" displayFolder="" count="2" memberValueDatatype="130" unbalanced="0">
      <fieldsUsage count="2">
        <fieldUsage x="-1"/>
        <fieldUsage x="1"/>
      </fieldsUsage>
    </cacheHierarchy>
    <cacheHierarchy uniqueName="[データ].[取引日 (月のインデックス)]" caption="取引日 (月のインデックス)" attribute="1" defaultMemberUniqueName="[データ].[取引日 (月のインデックス)].[All]" allUniqueName="[データ].[取引日 (月のインデックス)].[All]" dimensionUniqueName="[データ]" displayFolder="" count="0" memberValueDatatype="20" unbalanced="0" hidden="1"/>
    <cacheHierarchy uniqueName="[Measures].[__XL_Count データ]" caption="__XL_Count データ" measure="1" displayFolder="" measureGroup="データ" count="0" hidden="1"/>
    <cacheHierarchy uniqueName="[Measures].[__メジャーが定義されていません]" caption="__メジャーが定義されていません" measure="1" displayFolder="" count="0" hidden="1"/>
    <cacheHierarchy uniqueName="[Measures].[合計 / 収益額[円]]]" caption="合計 / 収益額[円]" measure="1" displayFolder="" measureGroup="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利益額[円]]]" caption="合計 / 利益額[円]" measure="1" displayFolder="" measureGroup="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データ" uniqueName="[データ]" caption="データ"/>
  </dimensions>
  <measureGroups count="1">
    <measureGroup name="データ" caption="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ami" refreshedDate="45313.586457986108" createdVersion="5" refreshedVersion="8" minRefreshableVersion="3" recordCount="0" supportSubquery="1" supportAdvancedDrill="1" xr:uid="{CCCA7D6A-A8BF-49A6-9AED-0431563A6B6B}">
  <cacheSource type="external" connectionId="1"/>
  <cacheFields count="6">
    <cacheField name="[データ].[取引日].[取引日]" caption="取引日" numFmtId="0" level="1">
      <sharedItems containsSemiMixedTypes="0" containsNonDate="0" containsDate="1" containsString="0" minDate="2019-01-01T00:00:00" maxDate="2019-01-02T00:00:00" count="1">
        <d v="2019-01-01T00:00:00"/>
      </sharedItems>
    </cacheField>
    <cacheField name="[データ].[取引日 (月)].[取引日 (月)]" caption="取引日 (月)" numFmtId="0" hierarchy="7" level="1">
      <sharedItems count="1">
        <s v="1 月"/>
      </sharedItems>
    </cacheField>
    <cacheField name="[データ].[取引日 (四半期)].[取引日 (四半期)]" caption="取引日 (四半期)" numFmtId="0" hierarchy="6" level="1">
      <sharedItems count="1">
        <s v="四半期1"/>
      </sharedItems>
    </cacheField>
    <cacheField name="[データ].[取引日 (年)].[取引日 (年)]" caption="取引日 (年)" numFmtId="0" hierarchy="5" level="1">
      <sharedItems count="5">
        <s v="2019"/>
        <s v="2020"/>
        <s v="2021"/>
        <s v="2022"/>
        <s v="2023"/>
      </sharedItems>
    </cacheField>
    <cacheField name="[Measures].[合計 / 利益額[円]]]" caption="合計 / 利益額[円]" numFmtId="0" hierarchy="12" level="32767"/>
    <cacheField name="[データ].[顧客名].[顧客名]" caption="顧客名" numFmtId="0" hierarchy="1" level="1">
      <sharedItems containsSemiMixedTypes="0" containsNonDate="0" containsString="0"/>
    </cacheField>
  </cacheFields>
  <cacheHierarchies count="13">
    <cacheHierarchy uniqueName="[データ].[取引日]" caption="取引日" attribute="1" time="1" defaultMemberUniqueName="[データ].[取引日].[All]" allUniqueName="[データ].[取引日].[All]" dimensionUniqueName="[データ]" displayFolder="" count="2" memberValueDatatype="7" unbalanced="0">
      <fieldsUsage count="2">
        <fieldUsage x="-1"/>
        <fieldUsage x="0"/>
      </fieldsUsage>
    </cacheHierarchy>
    <cacheHierarchy uniqueName="[データ].[顧客名]" caption="顧客名" attribute="1" defaultMemberUniqueName="[データ].[顧客名].[All]" allUniqueName="[データ].[顧客名].[All]" dimensionUniqueName="[データ]" displayFolder="" count="2" memberValueDatatype="130" unbalanced="0">
      <fieldsUsage count="2">
        <fieldUsage x="-1"/>
        <fieldUsage x="5"/>
      </fieldsUsage>
    </cacheHierarchy>
    <cacheHierarchy uniqueName="[データ].[収益額[円]]]" caption="収益額[円]" attribute="1" defaultMemberUniqueName="[データ].[収益額[円]]].[All]" allUniqueName="[データ].[収益額[円]]].[All]" dimensionUniqueName="[データ]" displayFolder="" count="0" memberValueDatatype="20" unbalanced="0"/>
    <cacheHierarchy uniqueName="[データ].[費用[円]]]" caption="費用[円]" attribute="1" defaultMemberUniqueName="[データ].[費用[円]]].[All]" allUniqueName="[データ].[費用[円]]].[All]" dimensionUniqueName="[データ]" displayFolder="" count="0" memberValueDatatype="20" unbalanced="0"/>
    <cacheHierarchy uniqueName="[データ].[利益額[円]]]" caption="利益額[円]" attribute="1" defaultMemberUniqueName="[データ].[利益額[円]]].[All]" allUniqueName="[データ].[利益額[円]]].[All]" dimensionUniqueName="[データ]" displayFolder="" count="0" memberValueDatatype="20" unbalanced="0"/>
    <cacheHierarchy uniqueName="[データ].[取引日 (年)]" caption="取引日 (年)" attribute="1" defaultMemberUniqueName="[データ].[取引日 (年)].[All]" allUniqueName="[データ].[取引日 (年)].[All]" dimensionUniqueName="[データ]" displayFolder="" count="2" memberValueDatatype="130" unbalanced="0">
      <fieldsUsage count="2">
        <fieldUsage x="-1"/>
        <fieldUsage x="3"/>
      </fieldsUsage>
    </cacheHierarchy>
    <cacheHierarchy uniqueName="[データ].[取引日 (四半期)]" caption="取引日 (四半期)" attribute="1" defaultMemberUniqueName="[データ].[取引日 (四半期)].[All]" allUniqueName="[データ].[取引日 (四半期)].[All]" dimensionUniqueName="[データ]" displayFolder="" count="2" memberValueDatatype="130" unbalanced="0">
      <fieldsUsage count="2">
        <fieldUsage x="-1"/>
        <fieldUsage x="2"/>
      </fieldsUsage>
    </cacheHierarchy>
    <cacheHierarchy uniqueName="[データ].[取引日 (月)]" caption="取引日 (月)" attribute="1" defaultMemberUniqueName="[データ].[取引日 (月)].[All]" allUniqueName="[データ].[取引日 (月)].[All]" dimensionUniqueName="[データ]" displayFolder="" count="2" memberValueDatatype="130" unbalanced="0">
      <fieldsUsage count="2">
        <fieldUsage x="-1"/>
        <fieldUsage x="1"/>
      </fieldsUsage>
    </cacheHierarchy>
    <cacheHierarchy uniqueName="[データ].[取引日 (月のインデックス)]" caption="取引日 (月のインデックス)" attribute="1" defaultMemberUniqueName="[データ].[取引日 (月のインデックス)].[All]" allUniqueName="[データ].[取引日 (月のインデックス)].[All]" dimensionUniqueName="[データ]" displayFolder="" count="0" memberValueDatatype="20" unbalanced="0" hidden="1"/>
    <cacheHierarchy uniqueName="[Measures].[__XL_Count データ]" caption="__XL_Count データ" measure="1" displayFolder="" measureGroup="データ" count="0" hidden="1"/>
    <cacheHierarchy uniqueName="[Measures].[__メジャーが定義されていません]" caption="__メジャーが定義されていません" measure="1" displayFolder="" count="0" hidden="1"/>
    <cacheHierarchy uniqueName="[Measures].[合計 / 収益額[円]]]" caption="合計 / 収益額[円]" measure="1" displayFolder="" measureGroup="データ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利益額[円]]]" caption="合計 / 利益額[円]" measure="1" displayFolder="" measureGroup="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データ" uniqueName="[データ]" caption="データ"/>
  </dimensions>
  <measureGroups count="1">
    <measureGroup name="データ" caption="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ami" refreshedDate="45313.586458680555" createdVersion="5" refreshedVersion="8" minRefreshableVersion="3" recordCount="0" supportSubquery="1" supportAdvancedDrill="1" xr:uid="{C939926E-D838-4321-8BB6-9F61F96EE863}">
  <cacheSource type="external" connectionId="1"/>
  <cacheFields count="3">
    <cacheField name="[データ].[顧客名].[顧客名]" caption="顧客名" numFmtId="0" hierarchy="1" level="1">
      <sharedItems count="5">
        <s v="Aさん"/>
        <s v="Bさん"/>
        <s v="Cさん"/>
        <s v="Dさん"/>
        <s v="Eさん"/>
      </sharedItems>
    </cacheField>
    <cacheField name="[Measures].[合計 / 収益額[円]]]" caption="合計 / 収益額[円]" numFmtId="0" hierarchy="11" level="32767"/>
    <cacheField name="[データ].[取引日 (年)].[取引日 (年)]" caption="取引日 (年)" numFmtId="0" hierarchy="5" level="1">
      <sharedItems containsSemiMixedTypes="0" containsNonDate="0" containsString="0"/>
    </cacheField>
  </cacheFields>
  <cacheHierarchies count="13">
    <cacheHierarchy uniqueName="[データ].[取引日]" caption="取引日" attribute="1" time="1" defaultMemberUniqueName="[データ].[取引日].[All]" allUniqueName="[データ].[取引日].[All]" dimensionUniqueName="[データ]" displayFolder="" count="0" memberValueDatatype="7" unbalanced="0"/>
    <cacheHierarchy uniqueName="[データ].[顧客名]" caption="顧客名" attribute="1" defaultMemberUniqueName="[データ].[顧客名].[All]" allUniqueName="[データ].[顧客名].[All]" dimensionUniqueName="[データ]" displayFolder="" count="2" memberValueDatatype="130" unbalanced="0">
      <fieldsUsage count="2">
        <fieldUsage x="-1"/>
        <fieldUsage x="0"/>
      </fieldsUsage>
    </cacheHierarchy>
    <cacheHierarchy uniqueName="[データ].[収益額[円]]]" caption="収益額[円]" attribute="1" defaultMemberUniqueName="[データ].[収益額[円]]].[All]" allUniqueName="[データ].[収益額[円]]].[All]" dimensionUniqueName="[データ]" displayFolder="" count="0" memberValueDatatype="20" unbalanced="0"/>
    <cacheHierarchy uniqueName="[データ].[費用[円]]]" caption="費用[円]" attribute="1" defaultMemberUniqueName="[データ].[費用[円]]].[All]" allUniqueName="[データ].[費用[円]]].[All]" dimensionUniqueName="[データ]" displayFolder="" count="0" memberValueDatatype="20" unbalanced="0"/>
    <cacheHierarchy uniqueName="[データ].[利益額[円]]]" caption="利益額[円]" attribute="1" defaultMemberUniqueName="[データ].[利益額[円]]].[All]" allUniqueName="[データ].[利益額[円]]].[All]" dimensionUniqueName="[データ]" displayFolder="" count="0" memberValueDatatype="20" unbalanced="0"/>
    <cacheHierarchy uniqueName="[データ].[取引日 (年)]" caption="取引日 (年)" attribute="1" defaultMemberUniqueName="[データ].[取引日 (年)].[All]" allUniqueName="[データ].[取引日 (年)].[All]" dimensionUniqueName="[データ]" displayFolder="" count="2" memberValueDatatype="130" unbalanced="0">
      <fieldsUsage count="2">
        <fieldUsage x="-1"/>
        <fieldUsage x="2"/>
      </fieldsUsage>
    </cacheHierarchy>
    <cacheHierarchy uniqueName="[データ].[取引日 (四半期)]" caption="取引日 (四半期)" attribute="1" defaultMemberUniqueName="[データ].[取引日 (四半期)].[All]" allUniqueName="[データ].[取引日 (四半期)].[All]" dimensionUniqueName="[データ]" displayFolder="" count="0" memberValueDatatype="130" unbalanced="0"/>
    <cacheHierarchy uniqueName="[データ].[取引日 (月)]" caption="取引日 (月)" attribute="1" defaultMemberUniqueName="[データ].[取引日 (月)].[All]" allUniqueName="[データ].[取引日 (月)].[All]" dimensionUniqueName="[データ]" displayFolder="" count="0" memberValueDatatype="130" unbalanced="0"/>
    <cacheHierarchy uniqueName="[データ].[取引日 (月のインデックス)]" caption="取引日 (月のインデックス)" attribute="1" defaultMemberUniqueName="[データ].[取引日 (月のインデックス)].[All]" allUniqueName="[データ].[取引日 (月のインデックス)].[All]" dimensionUniqueName="[データ]" displayFolder="" count="0" memberValueDatatype="20" unbalanced="0" hidden="1"/>
    <cacheHierarchy uniqueName="[Measures].[__XL_Count データ]" caption="__XL_Count データ" measure="1" displayFolder="" measureGroup="データ" count="0" hidden="1"/>
    <cacheHierarchy uniqueName="[Measures].[__メジャーが定義されていません]" caption="__メジャーが定義されていません" measure="1" displayFolder="" count="0" hidden="1"/>
    <cacheHierarchy uniqueName="[Measures].[合計 / 収益額[円]]]" caption="合計 / 収益額[円]" measure="1" displayFolder="" measureGroup="データ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利益額[円]]]" caption="合計 / 利益額[円]" measure="1" displayFolder="" measureGroup="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データ" uniqueName="[データ]" caption="データ"/>
  </dimensions>
  <measureGroups count="1">
    <measureGroup name="データ" caption="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ami" refreshedDate="45313.586453009259" createdVersion="3" refreshedVersion="8" minRefreshableVersion="3" recordCount="0" supportSubquery="1" supportAdvancedDrill="1" xr:uid="{A332B76E-AC96-45D8-A6D5-B4E9E57ABB8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3">
    <cacheHierarchy uniqueName="[データ].[取引日]" caption="取引日" attribute="1" time="1" defaultMemberUniqueName="[データ].[取引日].[All]" allUniqueName="[データ].[取引日].[All]" dimensionUniqueName="[データ]" displayFolder="" count="0" memberValueDatatype="7" unbalanced="0"/>
    <cacheHierarchy uniqueName="[データ].[顧客名]" caption="顧客名" attribute="1" defaultMemberUniqueName="[データ].[顧客名].[All]" allUniqueName="[データ].[顧客名].[All]" dimensionUniqueName="[データ]" displayFolder="" count="2" memberValueDatatype="130" unbalanced="0"/>
    <cacheHierarchy uniqueName="[データ].[収益額[円]]]" caption="収益額[円]" attribute="1" defaultMemberUniqueName="[データ].[収益額[円]]].[All]" allUniqueName="[データ].[収益額[円]]].[All]" dimensionUniqueName="[データ]" displayFolder="" count="0" memberValueDatatype="20" unbalanced="0"/>
    <cacheHierarchy uniqueName="[データ].[費用[円]]]" caption="費用[円]" attribute="1" defaultMemberUniqueName="[データ].[費用[円]]].[All]" allUniqueName="[データ].[費用[円]]].[All]" dimensionUniqueName="[データ]" displayFolder="" count="0" memberValueDatatype="20" unbalanced="0"/>
    <cacheHierarchy uniqueName="[データ].[利益額[円]]]" caption="利益額[円]" attribute="1" defaultMemberUniqueName="[データ].[利益額[円]]].[All]" allUniqueName="[データ].[利益額[円]]].[All]" dimensionUniqueName="[データ]" displayFolder="" count="0" memberValueDatatype="20" unbalanced="0"/>
    <cacheHierarchy uniqueName="[データ].[取引日 (年)]" caption="取引日 (年)" attribute="1" defaultMemberUniqueName="[データ].[取引日 (年)].[All]" allUniqueName="[データ].[取引日 (年)].[All]" dimensionUniqueName="[データ]" displayFolder="" count="2" memberValueDatatype="130" unbalanced="0"/>
    <cacheHierarchy uniqueName="[データ].[取引日 (四半期)]" caption="取引日 (四半期)" attribute="1" defaultMemberUniqueName="[データ].[取引日 (四半期)].[All]" allUniqueName="[データ].[取引日 (四半期)].[All]" dimensionUniqueName="[データ]" displayFolder="" count="0" memberValueDatatype="130" unbalanced="0"/>
    <cacheHierarchy uniqueName="[データ].[取引日 (月)]" caption="取引日 (月)" attribute="1" defaultMemberUniqueName="[データ].[取引日 (月)].[All]" allUniqueName="[データ].[取引日 (月)].[All]" dimensionUniqueName="[データ]" displayFolder="" count="0" memberValueDatatype="130" unbalanced="0"/>
    <cacheHierarchy uniqueName="[データ].[取引日 (月のインデックス)]" caption="取引日 (月のインデックス)" attribute="1" defaultMemberUniqueName="[データ].[取引日 (月のインデックス)].[All]" allUniqueName="[データ].[取引日 (月のインデックス)].[All]" dimensionUniqueName="[データ]" displayFolder="" count="0" memberValueDatatype="20" unbalanced="0" hidden="1"/>
    <cacheHierarchy uniqueName="[Measures].[__XL_Count データ]" caption="__XL_Count データ" measure="1" displayFolder="" measureGroup="データ" count="0" hidden="1"/>
    <cacheHierarchy uniqueName="[Measures].[__メジャーが定義されていません]" caption="__メジャーが定義されていません" measure="1" displayFolder="" count="0" hidden="1"/>
    <cacheHierarchy uniqueName="[Measures].[合計 / 収益額[円]]]" caption="合計 / 収益額[円]" measure="1" displayFolder="" measureGroup="データ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利益額[円]]]" caption="合計 / 利益額[円]" measure="1" displayFolder="" measureGroup="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682601578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3C9619-8C35-4133-AF33-F6FBF1F2C65F}" name="顧客別収益額" cacheId="17" applyNumberFormats="0" applyBorderFormats="0" applyFontFormats="0" applyPatternFormats="0" applyAlignmentFormats="0" applyWidthHeightFormats="1" dataCaption="値" tag="22e4b5fe-e421-4af5-9f16-8e859dc135e7" updatedVersion="8" minRefreshableVersion="3" useAutoFormatting="1" subtotalHiddenItems="1" itemPrintTitles="1" createdVersion="5" indent="0" outline="1" outlineData="1" multipleFieldFilters="0" chartFormat="6">
  <location ref="G5:H11" firstHeaderRow="1" firstDataRow="1" firstDataCol="1"/>
  <pivotFields count="3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収益額[円]" fld="1" baseField="0" baseItem="0" numFmtId="5"/>
  </dataFields>
  <chartFormats count="4"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5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5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Hierarchies count="13"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Dark12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データ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782B5D-9A20-431C-98B3-8F67F3C9116D}" name="取引日別利益額" cacheId="14" applyNumberFormats="0" applyBorderFormats="0" applyFontFormats="0" applyPatternFormats="0" applyAlignmentFormats="0" applyWidthHeightFormats="1" dataCaption="値" tag="dcbbfd2b-2ccb-405b-b5ad-894b26007e23" updatedVersion="8" minRefreshableVersion="3" useAutoFormatting="1" subtotalHiddenItems="1" itemPrintTitles="1" createdVersion="5" indent="0" outline="1" outlineData="1" multipleFieldFilters="0" chartFormat="3">
  <location ref="D5:E11" firstHeaderRow="1" firstDataRow="1" firstDataCol="1"/>
  <pivotFields count="6"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>
      <items count="1">
        <item x="0" e="0"/>
      </items>
    </pivotField>
    <pivotField axis="axisRow" allDrilled="1" subtotalTop="0" showAll="0" dataSourceSort="1" defaultSubtotal="0">
      <items count="1">
        <item x="0" e="0"/>
      </items>
    </pivotField>
    <pivotField axis="axisRow" allDrilled="1" subtotalTop="0" showAll="0" dataSourceSort="1" defaultSubtotal="0">
      <items count="5">
        <item x="0" e="0"/>
        <item x="1" e="0"/>
        <item x="2" e="0"/>
        <item x="3" e="0"/>
        <item x="4" e="0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4">
    <field x="3"/>
    <field x="2"/>
    <field x="1"/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利益額[円]" fld="4" baseField="0" baseItem="0" numFmtId="5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3"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Dark12" showRowHeaders="1" showColHeaders="1" showRowStripes="0" showColStripes="0" showLastColumn="1"/>
  <rowHierarchiesUsage count="4">
    <rowHierarchyUsage hierarchyUsage="5"/>
    <rowHierarchyUsage hierarchyUsage="6"/>
    <rowHierarchyUsage hierarchyUsage="7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データ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6E35D7-E6AC-4423-BD29-BA00BB1876AE}" name="取引日別収益額" cacheId="11" applyNumberFormats="0" applyBorderFormats="0" applyFontFormats="0" applyPatternFormats="0" applyAlignmentFormats="0" applyWidthHeightFormats="1" dataCaption="値" tag="0f454480-3ea2-4d55-8c44-8293d6a4ad1d" updatedVersion="8" minRefreshableVersion="3" useAutoFormatting="1" subtotalHiddenItems="1" itemPrintTitles="1" createdVersion="5" indent="0" outline="1" outlineData="1" multipleFieldFilters="0" chartFormat="9">
  <location ref="A5:B11" firstHeaderRow="1" firstDataRow="1" firstDataCol="1"/>
  <pivotFields count="6"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>
      <items count="1">
        <item x="0" e="0"/>
      </items>
    </pivotField>
    <pivotField axis="axisRow" allDrilled="1" subtotalTop="0" showAll="0" dataSourceSort="1" defaultSubtotal="0">
      <items count="1">
        <item x="0" e="0"/>
      </items>
    </pivotField>
    <pivotField axis="axisRow" allDrilled="1" subtotalTop="0" showAll="0" dataSourceSort="1" defaultSubtotal="0">
      <items count="5">
        <item x="0" e="0"/>
        <item x="1" e="0"/>
        <item x="2" e="0"/>
        <item x="3" e="0"/>
        <item x="4" e="0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4">
    <field x="3"/>
    <field x="2"/>
    <field x="1"/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収益額[円]" fld="4" baseField="0" baseItem="0" numFmtId="5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3"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Dark12" showRowHeaders="1" showColHeaders="1" showRowStripes="0" showColStripes="0" showLastColumn="1"/>
  <rowHierarchiesUsage count="4">
    <rowHierarchyUsage hierarchyUsage="5"/>
    <rowHierarchyUsage hierarchyUsage="6"/>
    <rowHierarchyUsage hierarchyUsage="7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データ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47094F-566F-49E4-8129-0FE3E84F65EB}" name="顧客別利益額" cacheId="8" applyNumberFormats="0" applyBorderFormats="0" applyFontFormats="0" applyPatternFormats="0" applyAlignmentFormats="0" applyWidthHeightFormats="1" dataCaption="値" tag="8361527c-1f93-4039-b129-85d3c66f3e18" updatedVersion="8" minRefreshableVersion="3" useAutoFormatting="1" subtotalHiddenItems="1" itemPrintTitles="1" createdVersion="5" indent="0" outline="1" outlineData="1" multipleFieldFilters="0" chartFormat="3">
  <location ref="J5:K11" firstHeaderRow="1" firstDataRow="1" firstDataCol="1"/>
  <pivotFields count="3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合計 / 利益額[円]" fld="1" baseField="0" baseItem="0" numFmtId="5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3"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Dark12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データ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取引日__年" xr10:uid="{CC67D001-C9CB-45E0-A873-412F9099EEBB}" sourceName="[データ].[取引日 (年)]">
  <pivotTables>
    <pivotTable tabId="2" name="顧客別収益額"/>
    <pivotTable tabId="2" name="顧客別利益額"/>
  </pivotTables>
  <data>
    <olap pivotCacheId="682601578">
      <levels count="2">
        <level uniqueName="[データ].[取引日 (年)].[(All)]" sourceCaption="(All)" count="0"/>
        <level uniqueName="[データ].[取引日 (年)].[取引日 (年)]" sourceCaption="取引日 (年)" count="5">
          <ranges>
            <range startItem="0">
              <i n="[データ].[取引日 (年)].&amp;[2019]" c="2019"/>
              <i n="[データ].[取引日 (年)].&amp;[2020]" c="2020"/>
              <i n="[データ].[取引日 (年)].&amp;[2021]" c="2021"/>
              <i n="[データ].[取引日 (年)].&amp;[2022]" c="2022"/>
              <i n="[データ].[取引日 (年)].&amp;[2023]" c="2023"/>
            </range>
          </ranges>
        </level>
      </levels>
      <selections count="1">
        <selection n="[データ].[取引日 (年)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顧客名" xr10:uid="{90BA3CA1-B882-41B6-A8D8-99D7CD6BAEB9}" sourceName="[データ].[顧客名]">
  <pivotTables>
    <pivotTable tabId="2" name="顧客別収益額"/>
    <pivotTable tabId="2" name="顧客別利益額"/>
    <pivotTable tabId="2" name="取引日別収益額"/>
    <pivotTable tabId="2" name="取引日別利益額"/>
  </pivotTables>
  <data>
    <olap pivotCacheId="682601578">
      <levels count="2">
        <level uniqueName="[データ].[顧客名].[(All)]" sourceCaption="(All)" count="0"/>
        <level uniqueName="[データ].[顧客名].[顧客名]" sourceCaption="顧客名" count="5">
          <ranges>
            <range startItem="0">
              <i n="[データ].[顧客名].&amp;[Aさん]" c="Aさん"/>
              <i n="[データ].[顧客名].&amp;[Bさん]" c="Bさん"/>
              <i n="[データ].[顧客名].&amp;[Cさん]" c="Cさん"/>
              <i n="[データ].[顧客名].&amp;[Dさん]" c="Dさん"/>
              <i n="[データ].[顧客名].&amp;[Eさん]" c="Eさん"/>
            </range>
          </ranges>
        </level>
      </levels>
      <selections count="1">
        <selection n="[データ].[顧客名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取引日 (年)" xr10:uid="{E8D6A99A-205F-4EC2-9B54-73EEDC4424D6}" cache="スライサー_取引日__年" caption="取引日 (年)" level="1" style="SlicerStyleLight6" rowHeight="257175"/>
  <slicer name="顧客名" xr10:uid="{EA85A1EE-7028-4A3B-BB8D-F9D88EA29F1E}" cache="スライサー_顧客名" caption="顧客名" level="1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35E25A-FAC4-4BDB-8E82-B98855C790C2}" name="データ" displayName="データ" ref="A1:E11" totalsRowShown="0">
  <autoFilter ref="A1:E11" xr:uid="{5435E25A-FAC4-4BDB-8E82-B98855C790C2}"/>
  <tableColumns count="5">
    <tableColumn id="1" xr3:uid="{99224BA9-9F50-4125-88EB-C9FAC1232148}" name="取引日" dataDxfId="3"/>
    <tableColumn id="2" xr3:uid="{DAA4264D-3D9C-40A5-BAB2-F75E1E4A2864}" name="顧客名"/>
    <tableColumn id="3" xr3:uid="{33BB589E-A830-44EE-A5F5-0233A0D9F4B3}" name="収益額[円]" dataDxfId="2"/>
    <tableColumn id="4" xr3:uid="{0D059099-BF0B-49B6-A8B2-E504B0323EF5}" name="費用[円]" dataDxfId="1"/>
    <tableColumn id="5" xr3:uid="{7CF2C79F-C3F9-4657-B45E-408FCAEF2921}" name="利益額[円]" dataDxfId="0">
      <calculatedColumnFormula>C2-D2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>
      <selection activeCell="C10" sqref="C10:C11"/>
    </sheetView>
  </sheetViews>
  <sheetFormatPr defaultRowHeight="18.75"/>
  <cols>
    <col min="1" max="1" width="10.25" bestFit="1" customWidth="1"/>
    <col min="2" max="2" width="9.375" bestFit="1" customWidth="1"/>
    <col min="3" max="3" width="14.625" bestFit="1" customWidth="1"/>
    <col min="4" max="4" width="10.875" bestFit="1" customWidth="1"/>
    <col min="5" max="5" width="12.87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G1" s="9" t="s">
        <v>27</v>
      </c>
    </row>
    <row r="2" spans="1:7">
      <c r="A2" s="1">
        <v>43466</v>
      </c>
      <c r="B2" t="s">
        <v>6</v>
      </c>
      <c r="C2" s="2">
        <v>100000</v>
      </c>
      <c r="D2" s="2">
        <v>5000</v>
      </c>
      <c r="E2" s="2">
        <f t="shared" ref="E2" si="0">C2-D2</f>
        <v>95000</v>
      </c>
    </row>
    <row r="3" spans="1:7">
      <c r="A3" s="1">
        <v>43497</v>
      </c>
      <c r="B3" t="s">
        <v>6</v>
      </c>
      <c r="C3" s="2">
        <v>100000</v>
      </c>
      <c r="D3" s="2">
        <v>10000</v>
      </c>
      <c r="E3" s="2">
        <f>C3-D3</f>
        <v>90000</v>
      </c>
    </row>
    <row r="4" spans="1:7">
      <c r="A4" s="1">
        <v>43891</v>
      </c>
      <c r="B4" t="s">
        <v>8</v>
      </c>
      <c r="C4" s="2">
        <v>1000000</v>
      </c>
      <c r="D4" s="2">
        <v>5000</v>
      </c>
      <c r="E4" s="2">
        <f t="shared" ref="E4:E11" si="1">C4-D4</f>
        <v>995000</v>
      </c>
    </row>
    <row r="5" spans="1:7">
      <c r="A5" s="1">
        <v>43922</v>
      </c>
      <c r="B5" t="s">
        <v>8</v>
      </c>
      <c r="C5" s="2">
        <v>1000000</v>
      </c>
      <c r="D5" s="2">
        <v>10000</v>
      </c>
      <c r="E5" s="2">
        <f>C5-D5</f>
        <v>990000</v>
      </c>
    </row>
    <row r="6" spans="1:7">
      <c r="A6" s="1">
        <v>44317</v>
      </c>
      <c r="B6" t="s">
        <v>10</v>
      </c>
      <c r="C6" s="2">
        <v>10000000</v>
      </c>
      <c r="D6" s="2">
        <v>5000</v>
      </c>
      <c r="E6" s="2">
        <f t="shared" si="1"/>
        <v>9995000</v>
      </c>
    </row>
    <row r="7" spans="1:7">
      <c r="A7" s="1">
        <v>44348</v>
      </c>
      <c r="B7" t="s">
        <v>10</v>
      </c>
      <c r="C7" s="2">
        <v>10000000</v>
      </c>
      <c r="D7" s="2">
        <v>10000</v>
      </c>
      <c r="E7" s="2">
        <f>C7-D7</f>
        <v>9990000</v>
      </c>
    </row>
    <row r="8" spans="1:7">
      <c r="A8" s="1">
        <v>44743</v>
      </c>
      <c r="B8" t="s">
        <v>12</v>
      </c>
      <c r="C8" s="2">
        <v>20000000</v>
      </c>
      <c r="D8" s="2">
        <v>5000</v>
      </c>
      <c r="E8" s="2">
        <f>C8-D8</f>
        <v>19995000</v>
      </c>
    </row>
    <row r="9" spans="1:7">
      <c r="A9" s="1">
        <v>44774</v>
      </c>
      <c r="B9" t="s">
        <v>12</v>
      </c>
      <c r="C9" s="2">
        <v>20000000</v>
      </c>
      <c r="D9" s="2">
        <v>10000</v>
      </c>
      <c r="E9" s="2">
        <f t="shared" si="1"/>
        <v>19990000</v>
      </c>
    </row>
    <row r="10" spans="1:7">
      <c r="A10" s="1">
        <v>45170</v>
      </c>
      <c r="B10" t="s">
        <v>14</v>
      </c>
      <c r="C10" s="2">
        <v>300000000</v>
      </c>
      <c r="D10" s="2">
        <v>5000</v>
      </c>
      <c r="E10" s="2">
        <f>C10-D10</f>
        <v>299995000</v>
      </c>
    </row>
    <row r="11" spans="1:7">
      <c r="A11" s="1">
        <v>45200</v>
      </c>
      <c r="B11" t="s">
        <v>14</v>
      </c>
      <c r="C11" s="2">
        <v>300000000</v>
      </c>
      <c r="D11" s="2">
        <v>10000</v>
      </c>
      <c r="E11" s="2">
        <f t="shared" si="1"/>
        <v>299990000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F6E1-1CED-44BC-ADCE-4E5E4D37EE07}">
  <dimension ref="A1:K11"/>
  <sheetViews>
    <sheetView workbookViewId="0">
      <selection activeCell="A28" sqref="A28"/>
    </sheetView>
  </sheetViews>
  <sheetFormatPr defaultRowHeight="18.75"/>
  <cols>
    <col min="1" max="1" width="11.25" bestFit="1" customWidth="1"/>
    <col min="2" max="3" width="17.125" bestFit="1" customWidth="1"/>
    <col min="4" max="4" width="11.25" bestFit="1" customWidth="1"/>
    <col min="5" max="5" width="17.125" bestFit="1" customWidth="1"/>
    <col min="7" max="7" width="11.25" bestFit="1" customWidth="1"/>
    <col min="8" max="8" width="17.125" bestFit="1" customWidth="1"/>
    <col min="10" max="10" width="11.25" bestFit="1" customWidth="1"/>
    <col min="11" max="11" width="17.125" bestFit="1" customWidth="1"/>
  </cols>
  <sheetData>
    <row r="1" spans="1:11" ht="19.5" thickBot="1">
      <c r="A1" s="3" t="s">
        <v>29</v>
      </c>
      <c r="B1" s="8">
        <f>GETPIVOTDATA("[Measures].[合計 / 収益額[円]]]",$A$5)</f>
        <v>662200000</v>
      </c>
    </row>
    <row r="2" spans="1:11">
      <c r="A2" s="3" t="s">
        <v>30</v>
      </c>
      <c r="B2" s="8">
        <f>GETPIVOTDATA("[Measures].[合計 / 利益額[円]]]",$D$5)</f>
        <v>662125000</v>
      </c>
    </row>
    <row r="4" spans="1:11">
      <c r="A4" s="4" t="s">
        <v>24</v>
      </c>
      <c r="D4" s="4" t="s">
        <v>26</v>
      </c>
      <c r="G4" s="4" t="s">
        <v>28</v>
      </c>
      <c r="J4" s="4" t="s">
        <v>25</v>
      </c>
    </row>
    <row r="5" spans="1:11">
      <c r="A5" s="5" t="s">
        <v>15</v>
      </c>
      <c r="B5" t="s">
        <v>22</v>
      </c>
      <c r="D5" s="5" t="s">
        <v>15</v>
      </c>
      <c r="E5" t="s">
        <v>23</v>
      </c>
      <c r="G5" s="5" t="s">
        <v>15</v>
      </c>
      <c r="H5" t="s">
        <v>22</v>
      </c>
      <c r="J5" s="5" t="s">
        <v>15</v>
      </c>
      <c r="K5" t="s">
        <v>23</v>
      </c>
    </row>
    <row r="6" spans="1:11">
      <c r="A6" s="6" t="s">
        <v>17</v>
      </c>
      <c r="B6" s="2">
        <v>200000</v>
      </c>
      <c r="D6" s="6" t="s">
        <v>17</v>
      </c>
      <c r="E6" s="2">
        <v>185000</v>
      </c>
      <c r="G6" s="6" t="s">
        <v>5</v>
      </c>
      <c r="H6" s="2">
        <v>200000</v>
      </c>
      <c r="J6" s="6" t="s">
        <v>5</v>
      </c>
      <c r="K6" s="2">
        <v>185000</v>
      </c>
    </row>
    <row r="7" spans="1:11">
      <c r="A7" s="6" t="s">
        <v>18</v>
      </c>
      <c r="B7" s="2">
        <v>2000000</v>
      </c>
      <c r="D7" s="6" t="s">
        <v>18</v>
      </c>
      <c r="E7" s="2">
        <v>1985000</v>
      </c>
      <c r="G7" s="6" t="s">
        <v>7</v>
      </c>
      <c r="H7" s="2">
        <v>2000000</v>
      </c>
      <c r="J7" s="6" t="s">
        <v>7</v>
      </c>
      <c r="K7" s="2">
        <v>1985000</v>
      </c>
    </row>
    <row r="8" spans="1:11">
      <c r="A8" s="6" t="s">
        <v>19</v>
      </c>
      <c r="B8" s="2">
        <v>20000000</v>
      </c>
      <c r="D8" s="6" t="s">
        <v>19</v>
      </c>
      <c r="E8" s="2">
        <v>19985000</v>
      </c>
      <c r="G8" s="6" t="s">
        <v>9</v>
      </c>
      <c r="H8" s="2">
        <v>20000000</v>
      </c>
      <c r="J8" s="6" t="s">
        <v>9</v>
      </c>
      <c r="K8" s="2">
        <v>19985000</v>
      </c>
    </row>
    <row r="9" spans="1:11">
      <c r="A9" s="6" t="s">
        <v>20</v>
      </c>
      <c r="B9" s="2">
        <v>40000000</v>
      </c>
      <c r="D9" s="6" t="s">
        <v>20</v>
      </c>
      <c r="E9" s="2">
        <v>39985000</v>
      </c>
      <c r="G9" s="6" t="s">
        <v>11</v>
      </c>
      <c r="H9" s="2">
        <v>40000000</v>
      </c>
      <c r="J9" s="6" t="s">
        <v>11</v>
      </c>
      <c r="K9" s="2">
        <v>39985000</v>
      </c>
    </row>
    <row r="10" spans="1:11">
      <c r="A10" s="6" t="s">
        <v>21</v>
      </c>
      <c r="B10" s="2">
        <v>600000000</v>
      </c>
      <c r="D10" s="6" t="s">
        <v>21</v>
      </c>
      <c r="E10" s="2">
        <v>599985000</v>
      </c>
      <c r="G10" s="6" t="s">
        <v>13</v>
      </c>
      <c r="H10" s="2">
        <v>600000000</v>
      </c>
      <c r="J10" s="6" t="s">
        <v>13</v>
      </c>
      <c r="K10" s="2">
        <v>599985000</v>
      </c>
    </row>
    <row r="11" spans="1:11">
      <c r="A11" s="6" t="s">
        <v>16</v>
      </c>
      <c r="B11" s="2">
        <v>662200000</v>
      </c>
      <c r="D11" s="6" t="s">
        <v>16</v>
      </c>
      <c r="E11" s="2">
        <v>662125000</v>
      </c>
      <c r="G11" s="6" t="s">
        <v>16</v>
      </c>
      <c r="H11" s="2">
        <v>662200000</v>
      </c>
      <c r="J11" s="6" t="s">
        <v>16</v>
      </c>
      <c r="K11" s="2">
        <v>662125000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AF51-63A9-429B-B6F6-13E6ED5F9EE0}">
  <dimension ref="A1"/>
  <sheetViews>
    <sheetView tabSelected="1" zoomScale="70" zoomScaleNormal="70" workbookViewId="0">
      <selection activeCell="AG18" sqref="AG18"/>
    </sheetView>
  </sheetViews>
  <sheetFormatPr defaultRowHeight="18.75"/>
  <cols>
    <col min="1" max="16384" width="9" style="7"/>
  </cols>
  <sheetData/>
  <phoneticPr fontId="1"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 2 0 2 4 - 0 1 - 2 2 T 1 4 : 0 1 : 0 5 . 4 4 3 3 9 1 4 + 0 9 : 0 0 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�0�0�0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 �S_�e< / s t r i n g > < / k e y > < v a l u e > < i n t > 8 0 < / i n t > < / v a l u e > < / i t e m > < i t e m > < k e y > < s t r i n g > g��[T< / s t r i n g > < / k e y > < v a l u e > < i n t > 8 0 < / i n t > < / v a l u e > < / i t e m > < i t e m > < k e y > < s t r i n g > �S�vM�[ �Q] < / s t r i n g > < / k e y > < v a l u e > < i n t > 1 0 3 < / i n t > < / v a l u e > < / i t e m > < i t e m > < k e y > < s t r i n g > ��(u[ �Q] < / s t r i n g > < / k e y > < v a l u e > < i n t > 8 8 < / i n t > < / v a l u e > < / i t e m > < i t e m > < k e y > < s t r i n g > )R�vM�[ �Q] < / s t r i n g > < / k e y > < v a l u e > < i n t > 1 0 3 < / i n t > < / v a l u e > < / i t e m > < i t e m > < k e y > < s t r i n g > �S_�e  ( t^) < / s t r i n g > < / k e y > < v a l u e > < i n t > 1 0 9 < / i n t > < / v a l u e > < / i t e m > < i t e m > < k e y > < s t r i n g > �S_�e  ( �VJSg) < / s t r i n g > < / k e y > < v a l u e > < i n t > 1 3 9 < / i n t > < / v a l u e > < / i t e m > < i t e m > < k e y > < s t r i n g > �S_�e  ( gn0�0�0�0�0�0�0) < / s t r i n g > < / k e y > < v a l u e > < i n t > 1 8 5 < / i n t > < / v a l u e > < / i t e m > < i t e m > < k e y > < s t r i n g > �S_�e  ( g) < / s t r i n g > < / k e y > < v a l u e > < i n t > 1 0 9 < / i n t > < / v a l u e > < / i t e m > < / C o l u m n W i d t h s > < C o l u m n D i s p l a y I n d e x > < i t e m > < k e y > < s t r i n g > �S_�e< / s t r i n g > < / k e y > < v a l u e > < i n t > 0 < / i n t > < / v a l u e > < / i t e m > < i t e m > < k e y > < s t r i n g > g��[T< / s t r i n g > < / k e y > < v a l u e > < i n t > 1 < / i n t > < / v a l u e > < / i t e m > < i t e m > < k e y > < s t r i n g > �S�vM�[ �Q] < / s t r i n g > < / k e y > < v a l u e > < i n t > 2 < / i n t > < / v a l u e > < / i t e m > < i t e m > < k e y > < s t r i n g > ��(u[ �Q] < / s t r i n g > < / k e y > < v a l u e > < i n t > 3 < / i n t > < / v a l u e > < / i t e m > < i t e m > < k e y > < s t r i n g > )R�vM�[ �Q] < / s t r i n g > < / k e y > < v a l u e > < i n t > 4 < / i n t > < / v a l u e > < / i t e m > < i t e m > < k e y > < s t r i n g > �S_�e  ( t^) < / s t r i n g > < / k e y > < v a l u e > < i n t > 5 < / i n t > < / v a l u e > < / i t e m > < i t e m > < k e y > < s t r i n g > �S_�e  ( �VJSg) < / s t r i n g > < / k e y > < v a l u e > < i n t > 6 < / i n t > < / v a l u e > < / i t e m > < i t e m > < k e y > < s t r i n g > �S_�e  ( gn0�0�0�0�0�0�0) < / s t r i n g > < / k e y > < v a l u e > < i n t > 7 < / i n t > < / v a l u e > < / i t e m > < i t e m > < k e y > < s t r i n g > �S_�e  ( g) 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 �0�0�0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 �0�0�0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 M e a s u r e s \ T�  /   �S�vM�[ �Q] < / K e y > < / D i a g r a m O b j e c t K e y > < D i a g r a m O b j e c t K e y > < K e y > M e a s u r e s \ T�  /   �S�vM�[ �Q] \ T a g I n f o \ _< / K e y > < / D i a g r a m O b j e c t K e y > < D i a g r a m O b j e c t K e y > < K e y > M e a s u r e s \ T�  /   �S�vM�[ �Q] \ T a g I n f o \ $P< / K e y > < / D i a g r a m O b j e c t K e y > < D i a g r a m O b j e c t K e y > < K e y > M e a s u r e s \ T�  /   )R�vM�[ �Q] < / K e y > < / D i a g r a m O b j e c t K e y > < D i a g r a m O b j e c t K e y > < K e y > M e a s u r e s \ T�  /   )R�vM�[ �Q] \ T a g I n f o \ _< / K e y > < / D i a g r a m O b j e c t K e y > < D i a g r a m O b j e c t K e y > < K e y > M e a s u r e s \ T�  /   )R�vM�[ �Q] \ T a g I n f o \ $P< / K e y > < / D i a g r a m O b j e c t K e y > < D i a g r a m O b j e c t K e y > < K e y > C o l u m n s \ �S_�e< / K e y > < / D i a g r a m O b j e c t K e y > < D i a g r a m O b j e c t K e y > < K e y > C o l u m n s \ g��[T< / K e y > < / D i a g r a m O b j e c t K e y > < D i a g r a m O b j e c t K e y > < K e y > C o l u m n s \ �S�vM�[ �Q] < / K e y > < / D i a g r a m O b j e c t K e y > < D i a g r a m O b j e c t K e y > < K e y > C o l u m n s \ ��(u[ �Q] < / K e y > < / D i a g r a m O b j e c t K e y > < D i a g r a m O b j e c t K e y > < K e y > C o l u m n s \ )R�vM�[ �Q] < / K e y > < / D i a g r a m O b j e c t K e y > < D i a g r a m O b j e c t K e y > < K e y > C o l u m n s \ �S_�e  ( t^) < / K e y > < / D i a g r a m O b j e c t K e y > < D i a g r a m O b j e c t K e y > < K e y > C o l u m n s \ �S_�e  ( �VJSg) < / K e y > < / D i a g r a m O b j e c t K e y > < D i a g r a m O b j e c t K e y > < K e y > C o l u m n s \ �S_�e  ( gn0�0�0�0�0�0�0) < / K e y > < / D i a g r a m O b j e c t K e y > < D i a g r a m O b j e c t K e y > < K e y > C o l u m n s \ �S_�e  ( g) < / K e y > < / D i a g r a m O b j e c t K e y > < D i a g r a m O b j e c t K e y > < K e y > L i n k s \ & l t ; C o l u m n s \ T�  /   �S�vM�[ �Q] & g t ; - & l t ; M e a s u r e s \ �S�vM�[ �Q] & g t ; < / K e y > < / D i a g r a m O b j e c t K e y > < D i a g r a m O b j e c t K e y > < K e y > L i n k s \ & l t ; C o l u m n s \ T�  /   �S�vM�[ �Q] & g t ; - & l t ; M e a s u r e s \ �S�vM�[ �Q] & g t ; \ C O L U M N < / K e y > < / D i a g r a m O b j e c t K e y > < D i a g r a m O b j e c t K e y > < K e y > L i n k s \ & l t ; C o l u m n s \ T�  /   �S�vM�[ �Q] & g t ; - & l t ; M e a s u r e s \ �S�vM�[ �Q] & g t ; \ M E A S U R E < / K e y > < / D i a g r a m O b j e c t K e y > < D i a g r a m O b j e c t K e y > < K e y > L i n k s \ & l t ; C o l u m n s \ T�  /   )R�vM�[ �Q] & g t ; - & l t ; M e a s u r e s \ )R�vM�[ �Q] & g t ; < / K e y > < / D i a g r a m O b j e c t K e y > < D i a g r a m O b j e c t K e y > < K e y > L i n k s \ & l t ; C o l u m n s \ T�  /   )R�vM�[ �Q] & g t ; - & l t ; M e a s u r e s \ )R�vM�[ �Q] & g t ; \ C O L U M N < / K e y > < / D i a g r a m O b j e c t K e y > < D i a g r a m O b j e c t K e y > < K e y > L i n k s \ & l t ; C o l u m n s \ T�  /   )R�vM�[ �Q] & g t ; - & l t ; M e a s u r e s \ )R�vM�[ �Q] & g t ; \ M E A S U R E 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 M e a s u r e s \ T�  /   �S�vM�[ �Q] 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 M e a s u r e s \ T�  /   �S�vM�[ �Q] \ T a g I n f o \ _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 M e a s u r e s \ T�  /   �S�vM�[ �Q] \ T a g I n f o \ $P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 M e a s u r e s \ T�  /   )R�vM�[ �Q] 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 M e a s u r e s \ T�  /   )R�vM�[ �Q] \ T a g I n f o \ _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 M e a s u r e s \ T�  /   )R�vM�[ �Q] \ T a g I n f o \ $P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 C o l u m n s \ �S_�e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 C o l u m n s \ g��[T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 C o l u m n s \ �S�vM�[ �Q] 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 C o l u m n s \ ��(u[ �Q] 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 C o l u m n s \ )R�vM�[ �Q] 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 C o l u m n s \ �S_�e  ( t^) 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 C o l u m n s \ �S_�e  ( �VJSg) 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 C o l u m n s \ �S_�e  ( gn0�0�0�0�0�0�0) 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 C o l u m n s \ �S_�e  ( g) 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 L i n k s \ & l t ; C o l u m n s \ T�  /   �S�vM�[ �Q] & g t ; - & l t ; M e a s u r e s \ �S�vM�[ �Q] & g t ; 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 L i n k s \ & l t ; C o l u m n s \ T�  /   �S�vM�[ �Q] & g t ; - & l t ; M e a s u r e s \ �S�vM�[ �Q] & g t ; \ C O L U M N 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 L i n k s \ & l t ; C o l u m n s \ T�  /   �S�vM�[ �Q] & g t ; - & l t ; M e a s u r e s \ �S�vM�[ �Q] & g t ; \ M E A S U R E 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 L i n k s \ & l t ; C o l u m n s \ T�  /   )R�vM�[ �Q] & g t ; - & l t ; M e a s u r e s \ )R�vM�[ �Q] & g t ; 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 L i n k s \ & l t ; C o l u m n s \ T�  /   )R�vM�[ �Q] & g t ; - & l t ; M e a s u r e s \ )R�vM�[ �Q] & g t ; \ C O L U M N 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 L i n k s \ & l t ; C o l u m n s \ T�  /   )R�vM�[ �Q] & g t ; - & l t ; M e a s u r e s \ )R�vM�[ �Q] & g t ; \ M E A S U R E 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D a t a M a s h u p   x m l n s = " h t t p : / / s c h e m a s . m i c r o s o f t . c o m / D a t a M a s h u p " > A A A A A B U D A A B Q S w M E F A A C A A g A j n A 2 W M D A M n m l A A A A 9 g A A A B I A H A B D b 2 5 m a W c v U G F j a 2 F n Z S 5 4 b W w g o h g A K K A U A A A A A A A A A A A A A A A A A A A A A A A A A A A A h Y 8 x D o I w G I W v Q r r T l m o M I T 9 l c D O S k J g Y 1 6 Z W q E I x t F j u 5 u C R v I I Y R d 0 c 3 / e + 4 b 3 7 9 Q b Z 0 N T B R X V W t y Z F E a Y o U E a 2 e 2 3 K F P X u E M Y o 4 1 A I e R K l C k b Z 2 G S w + x R V z p 0 T Q r z 3 2 M 9 w 2 5 W E U R q R X b 7 e y E o 1 A n 1 k / V 8 O t b F O G K k Q h + 1 r D G c 4 Y n O 8 Y D G m Q C Y I u T Z f g Y 1 7 n + 0 P h G V f u 7 5 T / C j C V Q F k i k D e H / g D U E s D B B Q A A g A I A I 5 w N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D Z Y K I p H u A 4 A A A A R A A A A E w A c A E Z v c m 1 1 b G F z L 1 N l Y 3 R p b 2 4 x L m 0 g o h g A K K A U A A A A A A A A A A A A A A A A A A A A A A A A A A A A K 0 5 N L s n M z 1 M I h t C G 1 g B Q S w E C L Q A U A A I A C A C O c D Z Y w M A y e a U A A A D 2 A A A A E g A A A A A A A A A A A A A A A A A A A A A A Q 2 9 u Z m l n L 1 B h Y 2 t h Z 2 U u e G 1 s U E s B A i 0 A F A A C A A g A j n A 2 W A / K 6 a u k A A A A 6 Q A A A B M A A A A A A A A A A A A A A A A A 8 Q A A A F t D b 2 5 0 Z W 5 0 X 1 R 5 c G V z X S 5 4 b W x Q S w E C L Q A U A A I A C A C O c D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m s A 6 3 e V 9 E q A / 0 X I n n J Q V A A A A A A C A A A A A A A Q Z g A A A A E A A C A A A A A W Z R V J 6 H 0 X P v D d S s + i G n N t r G 5 s z h g t / 2 m D d v H N 3 P q 6 / Q A A A A A O g A A A A A I A A C A A A A A g X r I y p p 3 I N 6 + F c T E A V u e 5 F k D h 5 c I F U p n N d 9 0 J Y O 1 1 B l A A A A D 5 P h 0 5 p U k 2 P K f u i e i v G R m I 4 F / S Z r x 9 s H p P 7 J Z p q B K Y 9 4 L W M U S K n 3 r V U A s 9 l d q a D k H n b U K 3 r h u L T 4 0 G l n k o Q E / D E G l R 4 Z k O C + n U W p D D H i 2 Y u U A A A A B A J z R J 5 J M P N h 0 k 1 / 0 R X Q 6 s n c o w 3 S 7 L P E k 4 u I 7 g j b F d 0 M w O C y p X N V 8 h 5 x M M b Z M R B d L q 9 k 6 p H c c 8 / z p u H q u l o i j Q < / D a t a M a s h u p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�0�0�0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 �0�0�0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 �0�0�0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 C o l u m n s \ �S_�e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 C o l u m n s \ g��[T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 C o l u m n s \ �S�vM�[ �Q] 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 C o l u m n s \ ��(u[ �Q] 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 C o l u m n s \ )R�vM�[ �Q] 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 C o l u m n s \ �S_�e  ( t^) 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 C o l u m n s \ �S_�e  ( �VJSg) 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 C o l u m n s \ �S_�e  ( gn0�0�0�0�0�0�0) 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 C o l u m n s \ �S_�e  ( g) 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 �0�0�0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�0�0�0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3FAC17F5-793C-44C1-A0F5-708A25DF33C5}">
  <ds:schemaRefs/>
</ds:datastoreItem>
</file>

<file path=customXml/itemProps10.xml><?xml version="1.0" encoding="utf-8"?>
<ds:datastoreItem xmlns:ds="http://schemas.openxmlformats.org/officeDocument/2006/customXml" ds:itemID="{9D20DB5D-5D95-4EA4-92A8-A2280976A183}">
  <ds:schemaRefs/>
</ds:datastoreItem>
</file>

<file path=customXml/itemProps11.xml><?xml version="1.0" encoding="utf-8"?>
<ds:datastoreItem xmlns:ds="http://schemas.openxmlformats.org/officeDocument/2006/customXml" ds:itemID="{470D5F3C-B4A0-48CA-8E7C-6C3F821A1637}">
  <ds:schemaRefs/>
</ds:datastoreItem>
</file>

<file path=customXml/itemProps12.xml><?xml version="1.0" encoding="utf-8"?>
<ds:datastoreItem xmlns:ds="http://schemas.openxmlformats.org/officeDocument/2006/customXml" ds:itemID="{8076376F-0059-408E-87D9-426AC2938C5C}">
  <ds:schemaRefs/>
</ds:datastoreItem>
</file>

<file path=customXml/itemProps13.xml><?xml version="1.0" encoding="utf-8"?>
<ds:datastoreItem xmlns:ds="http://schemas.openxmlformats.org/officeDocument/2006/customXml" ds:itemID="{68D0CA82-E424-497D-A851-0D3EA7E4C39D}">
  <ds:schemaRefs/>
</ds:datastoreItem>
</file>

<file path=customXml/itemProps14.xml><?xml version="1.0" encoding="utf-8"?>
<ds:datastoreItem xmlns:ds="http://schemas.openxmlformats.org/officeDocument/2006/customXml" ds:itemID="{8658DF89-C09A-408A-9111-734D2BE47897}">
  <ds:schemaRefs/>
</ds:datastoreItem>
</file>

<file path=customXml/itemProps15.xml><?xml version="1.0" encoding="utf-8"?>
<ds:datastoreItem xmlns:ds="http://schemas.openxmlformats.org/officeDocument/2006/customXml" ds:itemID="{C4321A61-8976-44A8-B7CE-8AF0D15BB33B}">
  <ds:schemaRefs/>
</ds:datastoreItem>
</file>

<file path=customXml/itemProps16.xml><?xml version="1.0" encoding="utf-8"?>
<ds:datastoreItem xmlns:ds="http://schemas.openxmlformats.org/officeDocument/2006/customXml" ds:itemID="{A3886F31-3C4B-4334-B304-BD17AD50E602}">
  <ds:schemaRefs/>
</ds:datastoreItem>
</file>

<file path=customXml/itemProps17.xml><?xml version="1.0" encoding="utf-8"?>
<ds:datastoreItem xmlns:ds="http://schemas.openxmlformats.org/officeDocument/2006/customXml" ds:itemID="{3C6A757A-711B-4A7E-B6E4-420D54B4F85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78AA3B4-D179-42C8-9449-88E65423DF05}">
  <ds:schemaRefs/>
</ds:datastoreItem>
</file>

<file path=customXml/itemProps3.xml><?xml version="1.0" encoding="utf-8"?>
<ds:datastoreItem xmlns:ds="http://schemas.openxmlformats.org/officeDocument/2006/customXml" ds:itemID="{59A0A6E4-1C36-4762-8226-2C5BD84B9603}">
  <ds:schemaRefs/>
</ds:datastoreItem>
</file>

<file path=customXml/itemProps4.xml><?xml version="1.0" encoding="utf-8"?>
<ds:datastoreItem xmlns:ds="http://schemas.openxmlformats.org/officeDocument/2006/customXml" ds:itemID="{FEA07D14-FE14-4B76-B614-E3882FCF9148}">
  <ds:schemaRefs/>
</ds:datastoreItem>
</file>

<file path=customXml/itemProps5.xml><?xml version="1.0" encoding="utf-8"?>
<ds:datastoreItem xmlns:ds="http://schemas.openxmlformats.org/officeDocument/2006/customXml" ds:itemID="{CEB18CCF-A331-4DC6-A264-175F0E4F92EF}">
  <ds:schemaRefs/>
</ds:datastoreItem>
</file>

<file path=customXml/itemProps6.xml><?xml version="1.0" encoding="utf-8"?>
<ds:datastoreItem xmlns:ds="http://schemas.openxmlformats.org/officeDocument/2006/customXml" ds:itemID="{CC3E8D60-F3BC-4E30-9A11-75613F3F88D9}">
  <ds:schemaRefs/>
</ds:datastoreItem>
</file>

<file path=customXml/itemProps7.xml><?xml version="1.0" encoding="utf-8"?>
<ds:datastoreItem xmlns:ds="http://schemas.openxmlformats.org/officeDocument/2006/customXml" ds:itemID="{83B1D1C3-61A4-490F-B700-1B826D7C6819}">
  <ds:schemaRefs/>
</ds:datastoreItem>
</file>

<file path=customXml/itemProps8.xml><?xml version="1.0" encoding="utf-8"?>
<ds:datastoreItem xmlns:ds="http://schemas.openxmlformats.org/officeDocument/2006/customXml" ds:itemID="{95A20B3A-D4D4-49DB-8B0C-1C18659DAD81}">
  <ds:schemaRefs/>
</ds:datastoreItem>
</file>

<file path=customXml/itemProps9.xml><?xml version="1.0" encoding="utf-8"?>
<ds:datastoreItem xmlns:ds="http://schemas.openxmlformats.org/officeDocument/2006/customXml" ds:itemID="{0812E67D-6CE2-4513-BA67-AEF3A75C87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ピボットテーブル</vt:lpstr>
      <vt:lpstr>分析グラフ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ayga3616</cp:lastModifiedBy>
  <dcterms:created xsi:type="dcterms:W3CDTF">2015-06-05T18:19:34Z</dcterms:created>
  <dcterms:modified xsi:type="dcterms:W3CDTF">2024-01-22T05:06:10Z</dcterms:modified>
</cp:coreProperties>
</file>