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ami\Desktop\freelance\ProgramWeb\distribution_tool\先生\test-analysis\"/>
    </mc:Choice>
  </mc:AlternateContent>
  <xr:revisionPtr revIDLastSave="0" documentId="13_ncr:1_{CCDD9D5A-9C03-4FA8-A48E-768ECF9E75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テスト結果分析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I6" i="3"/>
  <c r="I7" i="3"/>
  <c r="I8" i="3"/>
  <c r="I9" i="3"/>
  <c r="I10" i="3"/>
</calcChain>
</file>

<file path=xl/sharedStrings.xml><?xml version="1.0" encoding="utf-8"?>
<sst xmlns="http://schemas.openxmlformats.org/spreadsheetml/2006/main" count="20" uniqueCount="9">
  <si>
    <t>国語</t>
    <rPh sb="0" eb="2">
      <t>コクゴ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</si>
  <si>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</si>
  <si>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</si>
  <si>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</si>
  <si>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英語</t>
    <rPh sb="0" eb="2">
      <t>エイゴ</t>
    </rPh>
    <phoneticPr fontId="1"/>
  </si>
  <si>
    <t>学生番号</t>
    <rPh sb="0" eb="2">
      <t>ガクセイ</t>
    </rPh>
    <rPh sb="2" eb="4">
      <t>バンゴウ</t>
    </rPh>
    <phoneticPr fontId="1"/>
  </si>
  <si>
    <t>教科毎の平均点</t>
    <rPh sb="0" eb="2">
      <t>キョウカ</t>
    </rPh>
    <rPh sb="2" eb="3">
      <t>ゴト</t>
    </rPh>
    <rPh sb="4" eb="7">
      <t>ヘイキンテン</t>
    </rPh>
    <phoneticPr fontId="1"/>
  </si>
  <si>
    <t>教科</t>
    <rPh sb="0" eb="2">
      <t>キョウカ</t>
    </rPh>
    <phoneticPr fontId="1"/>
  </si>
  <si>
    <t>教科毎の最高点</t>
    <rPh sb="0" eb="2">
      <t>キョウカ</t>
    </rPh>
    <rPh sb="2" eb="3">
      <t>ゴト</t>
    </rPh>
    <rPh sb="4" eb="7">
      <t>サイコウテン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</si>
</sst>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>
                <a:solidFill>
                  <a:schemeClr val="bg1"/>
                </a:solidFill>
              </a:rPr>
              <a:t>教科毎の平均点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テスト結果分析!$I$5</c:f>
              <c:strCache>
                <c:ptCount val="1"/>
                <c:pt idx="0">
                  <c:v>教科毎の平均点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50000"/>
                  </a:schemeClr>
                </a:gs>
                <a:gs pos="97000">
                  <a:srgbClr val="00B0F0"/>
                </a:gs>
              </a:gsLst>
              <a:path path="circle">
                <a:fillToRect l="50000" t="50000" r="50000" b="50000"/>
              </a:path>
              <a:tileRect/>
            </a:gradFill>
            <a:ln w="12700">
              <a:solidFill>
                <a:srgbClr val="00FFFF">
                  <a:alpha val="25000"/>
                </a:srgbClr>
              </a:solidFill>
            </a:ln>
            <a:effectLst/>
          </c:spPr>
          <c:cat>
            <c:strRef>
              <c:f>テスト結果分析!$H$6:$H$10</c:f>
              <c:strCache>
                <c:ptCount val="5"/>
                <c:pt idx="0">
                  <c:v>国語</c:v>
                </c:pt>
                <c:pt idx="1">
                  <c:v>算数</c:v>
                </c:pt>
                <c:pt idx="2">
                  <c:v>理科</c:v>
                </c:pt>
                <c:pt idx="3">
                  <c:v>社会</c:v>
                </c:pt>
                <c:pt idx="4">
                  <c:v>英語</c:v>
                </c:pt>
              </c:strCache>
            </c:strRef>
          </c:cat>
          <c:val>
            <c:numRef>
              <c:f>テスト結果分析!$I$6:$I$10</c:f>
              <c:numCache>
                <c:formatCode>General</c:formatCode>
                <c:ptCount val="5"/>
                <c:pt idx="0">
                  <c:v>74</c:v>
                </c:pt>
                <c:pt idx="1">
                  <c:v>77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D-4B26-90F2-F28EF3F25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832656"/>
        <c:axId val="1308255056"/>
      </c:radarChart>
      <c:catAx>
        <c:axId val="132183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8255056"/>
        <c:crosses val="autoZero"/>
        <c:auto val="1"/>
        <c:lblAlgn val="ctr"/>
        <c:lblOffset val="100"/>
        <c:noMultiLvlLbl val="0"/>
      </c:catAx>
      <c:valAx>
        <c:axId val="130825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183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テスト結果分析!$L$5</c:f>
              <c:strCache>
                <c:ptCount val="1"/>
                <c:pt idx="0">
                  <c:v>教科毎の最高点</c:v>
                </c:pt>
              </c:strCache>
            </c:strRef>
          </c:tx>
          <c:spPr>
            <a:gradFill>
              <a:gsLst>
                <a:gs pos="76000">
                  <a:srgbClr val="FF0000"/>
                </a:gs>
                <a:gs pos="0">
                  <a:srgbClr val="FFC000"/>
                </a:gs>
              </a:gsLst>
              <a:path path="circle">
                <a:fillToRect l="50000" t="50000" r="50000" b="50000"/>
              </a:path>
            </a:gradFill>
            <a:ln>
              <a:solidFill>
                <a:srgbClr val="C00000"/>
              </a:solidFill>
            </a:ln>
            <a:effectLst/>
          </c:spPr>
          <c:cat>
            <c:strRef>
              <c:f>テスト結果分析!$K$6:$K$10</c:f>
              <c:strCache>
                <c:ptCount val="5"/>
                <c:pt idx="0">
                  <c:v>国語</c:v>
                </c:pt>
                <c:pt idx="1">
                  <c:v>算数</c:v>
                </c:pt>
                <c:pt idx="2">
                  <c:v>理科</c:v>
                </c:pt>
                <c:pt idx="3">
                  <c:v>社会</c:v>
                </c:pt>
                <c:pt idx="4">
                  <c:v>英語</c:v>
                </c:pt>
              </c:strCache>
            </c:strRef>
          </c:cat>
          <c:val>
            <c:numRef>
              <c:f>テスト結果分析!$L$6:$L$10</c:f>
              <c:numCache>
                <c:formatCode>General</c:formatCode>
                <c:ptCount val="5"/>
                <c:pt idx="0">
                  <c:v>99</c:v>
                </c:pt>
                <c:pt idx="1">
                  <c:v>99</c:v>
                </c:pt>
                <c:pt idx="2">
                  <c:v>97</c:v>
                </c:pt>
                <c:pt idx="3">
                  <c:v>98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A-4282-9072-CE9CCE975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3001408"/>
        <c:axId val="1459589760"/>
      </c:radarChart>
      <c:catAx>
        <c:axId val="159300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59589760"/>
        <c:crosses val="autoZero"/>
        <c:auto val="1"/>
        <c:lblAlgn val="ctr"/>
        <c:lblOffset val="100"/>
        <c:noMultiLvlLbl val="0"/>
      </c:catAx>
      <c:valAx>
        <c:axId val="145958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300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52</xdr:col>
      <xdr:colOff>71437</xdr:colOff>
      <xdr:row>3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175BE68-97E7-9AD3-D0D3-1536829573A6}"/>
            </a:ext>
          </a:extLst>
        </xdr:cNvPr>
        <xdr:cNvSpPr/>
      </xdr:nvSpPr>
      <xdr:spPr>
        <a:xfrm>
          <a:off x="0" y="0"/>
          <a:ext cx="35980687" cy="742950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4000" b="1">
              <a:solidFill>
                <a:schemeClr val="bg1"/>
              </a:solidFill>
            </a:rPr>
            <a:t>　　テスト結果分析　　　　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800100</xdr:colOff>
      <xdr:row>3</xdr:row>
      <xdr:rowOff>19367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A3849BB-4372-75B0-1615-406B336F6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" cy="733742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</xdr:row>
      <xdr:rowOff>104774</xdr:rowOff>
    </xdr:from>
    <xdr:to>
      <xdr:col>15</xdr:col>
      <xdr:colOff>476250</xdr:colOff>
      <xdr:row>27</xdr:row>
      <xdr:rowOff>19050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FE12F490-2761-65CA-B72B-10C9C297CAFC}"/>
            </a:ext>
          </a:extLst>
        </xdr:cNvPr>
        <xdr:cNvGrpSpPr/>
      </xdr:nvGrpSpPr>
      <xdr:grpSpPr>
        <a:xfrm>
          <a:off x="3600450" y="2486024"/>
          <a:ext cx="8610600" cy="3962401"/>
          <a:chOff x="4057650" y="2486024"/>
          <a:chExt cx="8610600" cy="3962401"/>
        </a:xfrm>
      </xdr:grpSpPr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D6F5D6DA-16FE-16CF-A3A4-EE88782B16DD}"/>
              </a:ext>
            </a:extLst>
          </xdr:cNvPr>
          <xdr:cNvSpPr/>
        </xdr:nvSpPr>
        <xdr:spPr>
          <a:xfrm>
            <a:off x="4772024" y="2486024"/>
            <a:ext cx="6734176" cy="3962401"/>
          </a:xfrm>
          <a:prstGeom prst="roundRect">
            <a:avLst/>
          </a:prstGeom>
          <a:solidFill>
            <a:schemeClr val="accent5">
              <a:lumMod val="50000"/>
            </a:schemeClr>
          </a:solidFill>
          <a:ln>
            <a:noFill/>
          </a:ln>
        </xdr:spPr>
        <xdr:style>
          <a:lnRef idx="2">
            <a:schemeClr val="accent5">
              <a:shade val="15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83E43D7D-2BC4-4A59-8583-FD5D2E67BDAA}"/>
              </a:ext>
            </a:extLst>
          </xdr:cNvPr>
          <xdr:cNvGraphicFramePr>
            <a:graphicFrameLocks/>
          </xdr:cNvGraphicFramePr>
        </xdr:nvGraphicFramePr>
        <xdr:xfrm>
          <a:off x="4057650" y="2857500"/>
          <a:ext cx="4867275" cy="3476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8" name="グラフ 7">
            <a:extLst>
              <a:ext uri="{FF2B5EF4-FFF2-40B4-BE49-F238E27FC236}">
                <a16:creationId xmlns:a16="http://schemas.microsoft.com/office/drawing/2014/main" id="{DE5F5F2A-519B-E3CB-1F12-096C59ADD6EB}"/>
              </a:ext>
            </a:extLst>
          </xdr:cNvPr>
          <xdr:cNvGraphicFramePr/>
        </xdr:nvGraphicFramePr>
        <xdr:xfrm>
          <a:off x="6515100" y="2828924"/>
          <a:ext cx="6153150" cy="3533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718796-EBA2-4A7E-96DE-C389A37F473C}" name="テスト結果" displayName="テスト結果" ref="A5:F35" totalsRowShown="0">
  <autoFilter ref="A5:F35" xr:uid="{56718796-EBA2-4A7E-96DE-C389A37F473C}"/>
  <tableColumns count="6">
    <tableColumn id="1" xr3:uid="{3A7E4834-6DB5-428D-A3B2-F536EBD16D08}" name="学生番号"/>
    <tableColumn id="2" xr3:uid="{E070E00E-06C6-438B-9C9F-2AED2B83CDCA}" name="国語"/>
    <tableColumn id="3" xr3:uid="{31931940-C490-42CE-9767-7F538A83C7A8}" name="算数"/>
    <tableColumn id="4" xr3:uid="{2AC83B77-EB68-432B-95A6-201CE45DFF8B}" name="理科"/>
    <tableColumn id="5" xr3:uid="{E4B64AD8-007C-4AAB-85E7-EAFB33D52EF8}" name="社会"/>
    <tableColumn id="6" xr3:uid="{E07049AA-655D-48C0-B1D0-C438AA2F2D71}" name="英語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D81B53-A8C3-4E35-AFCD-B03833CB2D35}" name="教科毎の平均点" displayName="教科毎の平均点" ref="H5:I10" totalsRowShown="0">
  <autoFilter ref="H5:I10" xr:uid="{D9D81B53-A8C3-4E35-AFCD-B03833CB2D35}"/>
  <tableColumns count="2">
    <tableColumn id="1" xr3:uid="{713DDB0A-3158-460C-A49C-B562E24F370D}" name="教科"/>
    <tableColumn id="2" xr3:uid="{7F773104-FD4D-4752-B861-573BA2E34863}" name="教科毎の平均点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B39AFA-9D1D-4D29-9C6C-82327D8576B1}" name="教科毎の最高点" displayName="教科毎の最高点" ref="K5:L10" totalsRowShown="0">
  <autoFilter ref="K5:L10" xr:uid="{93B39AFA-9D1D-4D29-9C6C-82327D8576B1}"/>
  <tableColumns count="2">
    <tableColumn id="1" xr3:uid="{93926F01-E697-4D94-9B58-FEDB2D2F2F98}" name="教科"/>
    <tableColumn id="2" xr3:uid="{8CC68479-AC88-495A-BDFD-D242C71CC7A2}" name="教科毎の最高点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53A22-E274-4FF2-AF7B-C9133B2FB002}">
  <dimension ref="A1:L36"/>
  <sheetViews>
    <sheetView tabSelected="1" zoomScaleNormal="100" workbookViewId="0">
      <selection activeCell="P5" sqref="P5"/>
    </sheetView>
  </sheetViews>
  <sheetFormatPr defaultRowHeight="18.75"/>
  <cols>
    <col min="1" max="1" width="11.25" bestFit="1" customWidth="1"/>
    <col min="7" max="8" width="9" style="1"/>
    <col min="9" max="9" width="17.375" style="1" bestFit="1" customWidth="1"/>
    <col min="10" max="11" width="9" style="1"/>
    <col min="12" max="12" width="17.375" style="1" bestFit="1" customWidth="1"/>
    <col min="13" max="16384" width="9" style="1"/>
  </cols>
  <sheetData>
    <row r="1" spans="1:12">
      <c r="A1" s="1"/>
      <c r="B1" s="1"/>
      <c r="C1" s="1"/>
      <c r="D1" s="1"/>
      <c r="E1" s="1"/>
      <c r="F1" s="1"/>
    </row>
    <row r="2" spans="1:12">
      <c r="A2" s="1"/>
      <c r="B2" s="1"/>
      <c r="C2" s="1"/>
      <c r="D2" s="1"/>
      <c r="E2" s="1"/>
      <c r="F2" s="1"/>
    </row>
    <row r="3" spans="1:12">
      <c r="A3" s="1"/>
      <c r="B3" s="1"/>
      <c r="C3" s="1"/>
      <c r="D3" s="1"/>
      <c r="E3" s="1"/>
      <c r="F3" s="1"/>
    </row>
    <row r="4" spans="1:12">
      <c r="A4" s="1"/>
      <c r="B4" s="1"/>
      <c r="C4" s="1"/>
      <c r="D4" s="1"/>
      <c r="E4" s="1"/>
      <c r="F4" s="1"/>
    </row>
    <row r="5" spans="1:12">
      <c r="A5" t="s">
        <v>5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H5" t="s">
        <v>7</v>
      </c>
      <c r="I5" t="s">
        <v>6</v>
      </c>
      <c r="K5" t="s">
        <v>7</v>
      </c>
      <c r="L5" t="s">
        <v>8</v>
      </c>
    </row>
    <row r="6" spans="1:12">
      <c r="A6">
        <v>1</v>
      </c>
      <c r="B6">
        <v>51</v>
      </c>
      <c r="C6">
        <v>89</v>
      </c>
      <c r="D6">
        <v>50</v>
      </c>
      <c r="E6">
        <v>66</v>
      </c>
      <c r="F6">
        <v>97</v>
      </c>
      <c r="H6" t="s">
        <v>0</v>
      </c>
      <c r="I6">
        <f>INT(AVERAGE(テスト結果[国語]))</f>
        <v>74</v>
      </c>
      <c r="K6" t="s">
        <v>0</v>
      </c>
      <c r="L6">
        <f>MAX(テスト結果[国語])</f>
        <v>99</v>
      </c>
    </row>
    <row r="7" spans="1:12">
      <c r="A7">
        <v>2</v>
      </c>
      <c r="B7">
        <v>64</v>
      </c>
      <c r="C7">
        <v>76</v>
      </c>
      <c r="D7">
        <v>50</v>
      </c>
      <c r="E7">
        <v>88</v>
      </c>
      <c r="F7">
        <v>61</v>
      </c>
      <c r="H7" t="s">
        <v>1</v>
      </c>
      <c r="I7">
        <f>INT(AVERAGE(テスト結果[算数]))</f>
        <v>77</v>
      </c>
      <c r="K7" t="s">
        <v>1</v>
      </c>
      <c r="L7">
        <f>MAX(テスト結果[算数])</f>
        <v>99</v>
      </c>
    </row>
    <row r="8" spans="1:12">
      <c r="A8">
        <v>3</v>
      </c>
      <c r="B8">
        <v>67</v>
      </c>
      <c r="C8">
        <v>84</v>
      </c>
      <c r="D8">
        <v>97</v>
      </c>
      <c r="E8">
        <v>80</v>
      </c>
      <c r="F8">
        <v>60</v>
      </c>
      <c r="H8" t="s">
        <v>2</v>
      </c>
      <c r="I8">
        <f>INT(AVERAGE(テスト結果[]))</f>
        <v>64</v>
      </c>
      <c r="K8" t="s">
        <v>2</v>
      </c>
      <c r="L8">
        <f>MAX(テスト結果[理科])</f>
        <v>97</v>
      </c>
    </row>
    <row r="9" spans="1:12">
      <c r="A9">
        <v>4</v>
      </c>
      <c r="B9">
        <v>79</v>
      </c>
      <c r="C9">
        <v>75</v>
      </c>
      <c r="D9">
        <v>69</v>
      </c>
      <c r="E9">
        <v>98</v>
      </c>
      <c r="F9">
        <v>93</v>
      </c>
      <c r="H9" t="s">
        <v>3</v>
      </c>
      <c r="I9">
        <f>INT(AVERAGE(テスト結果[]))</f>
        <v>64</v>
      </c>
      <c r="K9" t="s">
        <v>3</v>
      </c>
      <c r="L9">
        <f>MAX(テスト結果[社会])</f>
        <v>98</v>
      </c>
    </row>
    <row r="10" spans="1:12">
      <c r="A10">
        <v>5</v>
      </c>
      <c r="B10">
        <v>61</v>
      </c>
      <c r="C10">
        <v>78</v>
      </c>
      <c r="D10">
        <v>95</v>
      </c>
      <c r="E10">
        <v>67</v>
      </c>
      <c r="F10">
        <v>86</v>
      </c>
      <c r="H10" t="s">
        <v>4</v>
      </c>
      <c r="I10">
        <f>INT(AVERAGE(テスト結果[]))</f>
        <v>64</v>
      </c>
      <c r="K10" t="s">
        <v>4</v>
      </c>
      <c r="L10">
        <f>MAX(テスト結果[英語])</f>
        <v>98</v>
      </c>
    </row>
    <row r="11" spans="1:12">
      <c r="A11">
        <v>6</v>
      </c>
      <c r="B11">
        <v>96</v>
      </c>
      <c r="C11">
        <v>53</v>
      </c>
      <c r="D11">
        <v>58</v>
      </c>
      <c r="E11">
        <v>76</v>
      </c>
      <c r="F11">
        <v>81</v>
      </c>
    </row>
    <row r="12" spans="1:12">
      <c r="A12">
        <v>7</v>
      </c>
      <c r="B12">
        <v>80</v>
      </c>
      <c r="C12">
        <v>53</v>
      </c>
      <c r="D12">
        <v>95</v>
      </c>
      <c r="E12">
        <v>94</v>
      </c>
      <c r="F12">
        <v>85</v>
      </c>
    </row>
    <row r="13" spans="1:12">
      <c r="A13">
        <v>8</v>
      </c>
      <c r="B13">
        <v>80</v>
      </c>
      <c r="C13">
        <v>98</v>
      </c>
      <c r="D13">
        <v>70</v>
      </c>
      <c r="E13">
        <v>87</v>
      </c>
      <c r="F13">
        <v>60</v>
      </c>
    </row>
    <row r="14" spans="1:12">
      <c r="A14">
        <v>9</v>
      </c>
      <c r="B14">
        <v>62</v>
      </c>
      <c r="C14">
        <v>90</v>
      </c>
      <c r="D14">
        <v>81</v>
      </c>
      <c r="E14">
        <v>89</v>
      </c>
      <c r="F14">
        <v>81</v>
      </c>
    </row>
    <row r="15" spans="1:12">
      <c r="A15">
        <v>10</v>
      </c>
      <c r="B15">
        <v>97</v>
      </c>
      <c r="C15">
        <v>82</v>
      </c>
      <c r="D15">
        <v>61</v>
      </c>
      <c r="E15">
        <v>63</v>
      </c>
      <c r="F15">
        <v>72</v>
      </c>
    </row>
    <row r="16" spans="1:12">
      <c r="A16">
        <v>11</v>
      </c>
      <c r="B16">
        <v>86</v>
      </c>
      <c r="C16">
        <v>59</v>
      </c>
      <c r="D16">
        <v>90</v>
      </c>
      <c r="E16">
        <v>89</v>
      </c>
      <c r="F16">
        <v>52</v>
      </c>
    </row>
    <row r="17" spans="1:6">
      <c r="A17">
        <v>12</v>
      </c>
      <c r="B17">
        <v>70</v>
      </c>
      <c r="C17">
        <v>60</v>
      </c>
      <c r="D17">
        <v>65</v>
      </c>
      <c r="E17">
        <v>71</v>
      </c>
      <c r="F17">
        <v>69</v>
      </c>
    </row>
    <row r="18" spans="1:6">
      <c r="A18">
        <v>13</v>
      </c>
      <c r="B18">
        <v>66</v>
      </c>
      <c r="C18">
        <v>93</v>
      </c>
      <c r="D18">
        <v>93</v>
      </c>
      <c r="E18">
        <v>76</v>
      </c>
      <c r="F18">
        <v>95</v>
      </c>
    </row>
    <row r="19" spans="1:6">
      <c r="A19">
        <v>14</v>
      </c>
      <c r="B19">
        <v>89</v>
      </c>
      <c r="C19">
        <v>70</v>
      </c>
      <c r="D19">
        <v>79</v>
      </c>
      <c r="E19">
        <v>59</v>
      </c>
      <c r="F19">
        <v>58</v>
      </c>
    </row>
    <row r="20" spans="1:6">
      <c r="A20">
        <v>15</v>
      </c>
      <c r="B20">
        <v>63</v>
      </c>
      <c r="C20">
        <v>85</v>
      </c>
      <c r="D20">
        <v>92</v>
      </c>
      <c r="E20">
        <v>78</v>
      </c>
      <c r="F20">
        <v>98</v>
      </c>
    </row>
    <row r="21" spans="1:6">
      <c r="A21">
        <v>16</v>
      </c>
      <c r="B21">
        <v>63</v>
      </c>
      <c r="C21">
        <v>62</v>
      </c>
      <c r="D21">
        <v>55</v>
      </c>
      <c r="E21">
        <v>83</v>
      </c>
      <c r="F21">
        <v>84</v>
      </c>
    </row>
    <row r="22" spans="1:6">
      <c r="A22">
        <v>17</v>
      </c>
      <c r="B22">
        <v>51</v>
      </c>
      <c r="C22">
        <v>71</v>
      </c>
      <c r="D22">
        <v>69</v>
      </c>
      <c r="E22">
        <v>68</v>
      </c>
      <c r="F22">
        <v>86</v>
      </c>
    </row>
    <row r="23" spans="1:6">
      <c r="A23">
        <v>18</v>
      </c>
      <c r="B23">
        <v>92</v>
      </c>
      <c r="C23">
        <v>69</v>
      </c>
      <c r="D23">
        <v>64</v>
      </c>
      <c r="E23">
        <v>60</v>
      </c>
      <c r="F23">
        <v>62</v>
      </c>
    </row>
    <row r="24" spans="1:6">
      <c r="A24">
        <v>19</v>
      </c>
      <c r="B24">
        <v>52</v>
      </c>
      <c r="C24">
        <v>99</v>
      </c>
      <c r="D24">
        <v>51</v>
      </c>
      <c r="E24">
        <v>56</v>
      </c>
      <c r="F24">
        <v>74</v>
      </c>
    </row>
    <row r="25" spans="1:6">
      <c r="A25">
        <v>20</v>
      </c>
      <c r="B25">
        <v>63</v>
      </c>
      <c r="C25">
        <v>51</v>
      </c>
      <c r="D25">
        <v>85</v>
      </c>
      <c r="E25">
        <v>74</v>
      </c>
      <c r="F25">
        <v>68</v>
      </c>
    </row>
    <row r="26" spans="1:6">
      <c r="A26">
        <v>21</v>
      </c>
      <c r="B26">
        <v>98</v>
      </c>
      <c r="C26">
        <v>96</v>
      </c>
      <c r="D26">
        <v>84</v>
      </c>
      <c r="E26">
        <v>54</v>
      </c>
      <c r="F26">
        <v>87</v>
      </c>
    </row>
    <row r="27" spans="1:6">
      <c r="A27">
        <v>22</v>
      </c>
      <c r="B27">
        <v>60</v>
      </c>
      <c r="C27">
        <v>85</v>
      </c>
      <c r="D27">
        <v>76</v>
      </c>
      <c r="E27">
        <v>85</v>
      </c>
      <c r="F27">
        <v>83</v>
      </c>
    </row>
    <row r="28" spans="1:6">
      <c r="A28">
        <v>23</v>
      </c>
      <c r="B28">
        <v>88</v>
      </c>
      <c r="C28">
        <v>72</v>
      </c>
      <c r="D28">
        <v>54</v>
      </c>
      <c r="E28">
        <v>51</v>
      </c>
      <c r="F28">
        <v>59</v>
      </c>
    </row>
    <row r="29" spans="1:6">
      <c r="A29">
        <v>24</v>
      </c>
      <c r="B29">
        <v>92</v>
      </c>
      <c r="C29">
        <v>94</v>
      </c>
      <c r="D29">
        <v>71</v>
      </c>
      <c r="E29">
        <v>59</v>
      </c>
      <c r="F29">
        <v>88</v>
      </c>
    </row>
    <row r="30" spans="1:6">
      <c r="A30">
        <v>25</v>
      </c>
      <c r="B30">
        <v>64</v>
      </c>
      <c r="C30">
        <v>88</v>
      </c>
      <c r="D30">
        <v>54</v>
      </c>
      <c r="E30">
        <v>64</v>
      </c>
      <c r="F30">
        <v>52</v>
      </c>
    </row>
    <row r="31" spans="1:6">
      <c r="A31">
        <v>26</v>
      </c>
      <c r="B31">
        <v>99</v>
      </c>
      <c r="C31">
        <v>58</v>
      </c>
      <c r="D31">
        <v>57</v>
      </c>
      <c r="E31">
        <v>73</v>
      </c>
      <c r="F31">
        <v>95</v>
      </c>
    </row>
    <row r="32" spans="1:6">
      <c r="A32">
        <v>27</v>
      </c>
      <c r="B32">
        <v>96</v>
      </c>
      <c r="C32">
        <v>82</v>
      </c>
      <c r="D32">
        <v>75</v>
      </c>
      <c r="E32">
        <v>69</v>
      </c>
      <c r="F32">
        <v>67</v>
      </c>
    </row>
    <row r="33" spans="1:6">
      <c r="A33">
        <v>28</v>
      </c>
      <c r="B33">
        <v>81</v>
      </c>
      <c r="C33">
        <v>79</v>
      </c>
      <c r="D33">
        <v>51</v>
      </c>
      <c r="E33">
        <v>68</v>
      </c>
      <c r="F33">
        <v>66</v>
      </c>
    </row>
    <row r="34" spans="1:6">
      <c r="A34">
        <v>29</v>
      </c>
      <c r="B34">
        <v>80</v>
      </c>
      <c r="C34">
        <v>76</v>
      </c>
      <c r="D34">
        <v>77</v>
      </c>
      <c r="E34">
        <v>98</v>
      </c>
      <c r="F34">
        <v>91</v>
      </c>
    </row>
    <row r="35" spans="1:6">
      <c r="A35">
        <v>30</v>
      </c>
      <c r="B35">
        <v>55</v>
      </c>
      <c r="C35">
        <v>97</v>
      </c>
      <c r="D35">
        <v>59</v>
      </c>
      <c r="E35">
        <v>55</v>
      </c>
      <c r="F35">
        <v>52</v>
      </c>
    </row>
    <row r="36" spans="1:6">
      <c r="A36">
        <v>4</v>
      </c>
    </row>
  </sheetData>
  <phoneticPr fontId="1"/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テスト結果分析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2024-01-31T00:51:50Z</dcterms:modified>
</cp:coreProperties>
</file>