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ami\Desktop\freelance\ProgramWeb\distribution_tool\スポーツ選手\practice-menues-time\"/>
    </mc:Choice>
  </mc:AlternateContent>
  <xr:revisionPtr revIDLastSave="0" documentId="13_ncr:1_{0B570BD0-C1BA-4D5D-A392-55A9FAD6F045}" xr6:coauthVersionLast="47" xr6:coauthVersionMax="47" xr10:uidLastSave="{00000000-0000-0000-0000-000000000000}"/>
  <bookViews>
    <workbookView xWindow="-120" yWindow="-120" windowWidth="29040" windowHeight="15720" xr2:uid="{5A08FD57-285E-49F4-9B9E-3C6144C2442C}"/>
  </bookViews>
  <sheets>
    <sheet name="練習メニュー" sheetId="1" r:id="rId1"/>
    <sheet name="メニュー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8" i="1"/>
  <c r="D11" i="1"/>
  <c r="D15" i="1"/>
  <c r="D14" i="1"/>
  <c r="D13" i="1"/>
  <c r="D10" i="1"/>
  <c r="D7" i="1"/>
  <c r="D12" i="1"/>
  <c r="D9" i="1"/>
  <c r="D16" i="1"/>
  <c r="G6" i="1" l="1"/>
  <c r="G7" i="1" s="1"/>
</calcChain>
</file>

<file path=xl/sharedStrings.xml><?xml version="1.0" encoding="utf-8"?>
<sst xmlns="http://schemas.openxmlformats.org/spreadsheetml/2006/main" count="53" uniqueCount="28">
  <si>
    <t>アップ</t>
  </si>
  <si>
    <t>メニュー</t>
    <phoneticPr fontId="1"/>
  </si>
  <si>
    <t>所要時間</t>
    <phoneticPr fontId="1"/>
  </si>
  <si>
    <t>ラン</t>
  </si>
  <si>
    <t>ラン</t>
    <phoneticPr fontId="1"/>
  </si>
  <si>
    <t>MP</t>
  </si>
  <si>
    <t>MP</t>
    <phoneticPr fontId="1"/>
  </si>
  <si>
    <t>基礎打ち（固定）</t>
    <rPh sb="0" eb="2">
      <t>キソ</t>
    </rPh>
    <rPh sb="2" eb="3">
      <t>ウ</t>
    </rPh>
    <rPh sb="5" eb="7">
      <t>コテイ</t>
    </rPh>
    <phoneticPr fontId="1"/>
  </si>
  <si>
    <t>基礎打ち（回転）（1分半×2セット×5種目）</t>
    <rPh sb="0" eb="2">
      <t>キソ</t>
    </rPh>
    <rPh sb="2" eb="3">
      <t>ウ</t>
    </rPh>
    <rPh sb="5" eb="7">
      <t>カイテン</t>
    </rPh>
    <rPh sb="10" eb="11">
      <t>フン</t>
    </rPh>
    <rPh sb="11" eb="12">
      <t>ハン</t>
    </rPh>
    <rPh sb="19" eb="21">
      <t>シュモク</t>
    </rPh>
    <phoneticPr fontId="1"/>
  </si>
  <si>
    <t>サーブ練（1分半×2セット×4人）</t>
    <rPh sb="3" eb="4">
      <t>レン</t>
    </rPh>
    <rPh sb="6" eb="7">
      <t>フン</t>
    </rPh>
    <rPh sb="7" eb="8">
      <t>ハン</t>
    </rPh>
    <rPh sb="15" eb="16">
      <t>ニン</t>
    </rPh>
    <phoneticPr fontId="1"/>
  </si>
  <si>
    <t>練習</t>
  </si>
  <si>
    <t>練習</t>
    <phoneticPr fontId="1"/>
  </si>
  <si>
    <t>ダウン</t>
    <phoneticPr fontId="1"/>
  </si>
  <si>
    <t>インターバル</t>
  </si>
  <si>
    <t>インターバル</t>
    <phoneticPr fontId="1"/>
  </si>
  <si>
    <t>短休み</t>
    <rPh sb="0" eb="1">
      <t>タン</t>
    </rPh>
    <rPh sb="1" eb="2">
      <t>ヤス</t>
    </rPh>
    <phoneticPr fontId="1"/>
  </si>
  <si>
    <t>長休み</t>
    <rPh sb="0" eb="1">
      <t>ナガ</t>
    </rPh>
    <rPh sb="1" eb="2">
      <t>ヤス</t>
    </rPh>
    <phoneticPr fontId="1"/>
  </si>
  <si>
    <t>ドリブンクリアラリー（半面1vs1）（2分×5）（無理ならハイクリア）</t>
    <rPh sb="11" eb="13">
      <t>ハンメン</t>
    </rPh>
    <rPh sb="20" eb="21">
      <t>フン</t>
    </rPh>
    <rPh sb="25" eb="27">
      <t>ムリ</t>
    </rPh>
    <phoneticPr fontId="1"/>
  </si>
  <si>
    <t>スマッシュ・プッシュなしフリー（2分×5）（半面1vs1）</t>
    <rPh sb="22" eb="24">
      <t>ハンメン</t>
    </rPh>
    <phoneticPr fontId="1"/>
  </si>
  <si>
    <t>ドリブンクリアノック（その場）（20本1セット）（左右各10分）</t>
    <rPh sb="13" eb="14">
      <t>バ</t>
    </rPh>
    <rPh sb="18" eb="19">
      <t>ホン</t>
    </rPh>
    <rPh sb="25" eb="27">
      <t>サユウ</t>
    </rPh>
    <rPh sb="27" eb="28">
      <t>カク</t>
    </rPh>
    <rPh sb="30" eb="31">
      <t>フン</t>
    </rPh>
    <phoneticPr fontId="1"/>
  </si>
  <si>
    <t>ドリブンクリアノック（中央から）（20本1セット）（左右各10分）</t>
    <rPh sb="11" eb="13">
      <t>チュウオウ</t>
    </rPh>
    <rPh sb="19" eb="20">
      <t>ホン</t>
    </rPh>
    <phoneticPr fontId="1"/>
  </si>
  <si>
    <t>今日の練習時間</t>
    <rPh sb="0" eb="2">
      <t>キョウ</t>
    </rPh>
    <rPh sb="3" eb="7">
      <t>レンシュウジカン</t>
    </rPh>
    <phoneticPr fontId="1"/>
  </si>
  <si>
    <t>練習メニューの合計時間</t>
    <rPh sb="0" eb="2">
      <t>レンシュウ</t>
    </rPh>
    <rPh sb="7" eb="9">
      <t>ゴウケイ</t>
    </rPh>
    <rPh sb="9" eb="11">
      <t>ジカン</t>
    </rPh>
    <phoneticPr fontId="1"/>
  </si>
  <si>
    <t>ジャンル</t>
    <phoneticPr fontId="1"/>
  </si>
  <si>
    <t>所要時間</t>
    <rPh sb="0" eb="4">
      <t>ショヨウジカン</t>
    </rPh>
    <phoneticPr fontId="1"/>
  </si>
  <si>
    <t>休み</t>
    <rPh sb="0" eb="1">
      <t>ヤス</t>
    </rPh>
    <phoneticPr fontId="1"/>
  </si>
  <si>
    <t>スローラン</t>
    <phoneticPr fontId="1"/>
  </si>
  <si>
    <t>余り時間</t>
    <rPh sb="0" eb="1">
      <t>アマ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</si>
</sst>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&quot;間&quot;mm&quot;分&quot;ss&quot;秒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26">
    <dxf>
      <font>
        <b/>
        <i val="0"/>
      </font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numFmt numFmtId="176" formatCode="h&quot;時&quot;&quot;間&quot;mm&quot;分&quot;ss&quot;秒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6" formatCode="h&quot;時&quot;&quot;間&quot;mm&quot;分&quot;ss&quot;秒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6" formatCode="h&quot;時&quot;&quot;間&quot;mm&quot;分&quot;ss&quot;秒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6" formatCode="h&quot;時&quot;&quot;間&quot;mm&quot;分&quot;ss&quot;秒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6" formatCode="h&quot;時&quot;&quot;間&quot;mm&quot;分&quot;ss&quot;秒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family val="3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34</xdr:col>
      <xdr:colOff>447674</xdr:colOff>
      <xdr:row>3</xdr:row>
      <xdr:rowOff>55626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353BB24B-53E8-BE44-2C2B-CEB14D3D7459}"/>
            </a:ext>
          </a:extLst>
        </xdr:cNvPr>
        <xdr:cNvGrpSpPr/>
      </xdr:nvGrpSpPr>
      <xdr:grpSpPr>
        <a:xfrm>
          <a:off x="0" y="0"/>
          <a:ext cx="29809740" cy="777521"/>
          <a:chOff x="0" y="0"/>
          <a:chExt cx="23764874" cy="770001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639AC340-D2FC-A54A-22D8-52337DA58E36}"/>
              </a:ext>
            </a:extLst>
          </xdr:cNvPr>
          <xdr:cNvSpPr/>
        </xdr:nvSpPr>
        <xdr:spPr>
          <a:xfrm>
            <a:off x="0" y="0"/>
            <a:ext cx="23764874" cy="733425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3200" b="1">
                <a:solidFill>
                  <a:schemeClr val="bg1"/>
                </a:solidFill>
              </a:rPr>
              <a:t>　　練習メニュー作成ツール（練習時間自動計算</a:t>
            </a:r>
            <a:r>
              <a:rPr kumimoji="1" lang="en-US" altLang="ja-JP" sz="3200" b="1">
                <a:solidFill>
                  <a:schemeClr val="bg1"/>
                </a:solidFill>
              </a:rPr>
              <a:t>ver</a:t>
            </a:r>
            <a:r>
              <a:rPr kumimoji="1" lang="ja-JP" altLang="en-US" sz="3200" b="1">
                <a:solidFill>
                  <a:schemeClr val="bg1"/>
                </a:solidFill>
              </a:rPr>
              <a:t>）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C09FE668-812A-A7EA-EEB6-EFB1DFE447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00920" cy="770001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3F64D96-156C-4B43-8902-03EBCA484AEB}" name="練習メニュー" displayName="練習メニュー" ref="B5:D16" totalsRowShown="0" headerRowDxfId="25" dataDxfId="24">
  <autoFilter ref="B5:D16" xr:uid="{D3F64D96-156C-4B43-8902-03EBCA484AEB}"/>
  <tableColumns count="3">
    <tableColumn id="1" xr3:uid="{F73B0589-ABD3-478B-98A6-4643961B3EA3}" name="ジャンル" dataDxfId="23"/>
    <tableColumn id="2" xr3:uid="{121A389A-7109-44F4-A65E-8FB8B9C210CC}" name="メニュー" dataDxfId="22"/>
    <tableColumn id="3" xr3:uid="{887491A4-29D3-4944-976E-A76CCFF82686}" name="所要時間" dataDxfId="21">
      <calculatedColumnFormula>IF(OR(練習メニュー[[#This Row],[ジャンル]]="",練習メニュー[[#This Row],[メニュー]]=""),"",VLOOKUP(練習メニュー[[#This Row],[メニュー]],INDIRECT(練習メニュー[[#This Row],[ジャンル]]),2,FALSE))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BA301A-CC0D-49E0-905F-E524C35A5D6E}" name="アップ" displayName="アップ" ref="B3:C8" totalsRowShown="0" headerRowDxfId="20" dataDxfId="19">
  <autoFilter ref="B3:C8" xr:uid="{95BA301A-CC0D-49E0-905F-E524C35A5D6E}"/>
  <tableColumns count="2">
    <tableColumn id="1" xr3:uid="{AB6FFDC0-B2E1-401D-A4ED-D9A180FBEEA5}" name="メニュー" dataDxfId="18"/>
    <tableColumn id="2" xr3:uid="{4FE70372-AE5B-42F8-BECD-0B246BA89B19}" name="所要時間" dataDxfId="17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A78C4F-36A1-4A8D-8FB8-D470A8BB3623}" name="練習" displayName="練習" ref="E3:F7" totalsRowShown="0" headerRowDxfId="16" dataDxfId="15">
  <autoFilter ref="E3:F7" xr:uid="{28A78C4F-36A1-4A8D-8FB8-D470A8BB3623}"/>
  <tableColumns count="2">
    <tableColumn id="1" xr3:uid="{6737C4F2-7308-4E70-8FC2-3F16184B3EBA}" name="メニュー" dataDxfId="14"/>
    <tableColumn id="2" xr3:uid="{0BF43F36-E5F5-492A-96C9-D84CC98FD190}" name="所要時間" dataDxfId="13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E038FAB-AD8F-490D-818D-3D84D8279036}" name="ダウン" displayName="ダウン" ref="H3:I4" totalsRowShown="0" headerRowDxfId="12" dataDxfId="11">
  <autoFilter ref="H3:I4" xr:uid="{8E038FAB-AD8F-490D-818D-3D84D8279036}"/>
  <tableColumns count="2">
    <tableColumn id="1" xr3:uid="{1C082BE8-8C03-4ACA-B0E2-1E1AACD04514}" name="メニュー" dataDxfId="10"/>
    <tableColumn id="2" xr3:uid="{38DA977D-DD17-4681-B145-240A03EC2545}" name="所要時間" dataDxfId="9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7DA4798-A438-493F-8E36-8A17F1BAC480}" name="インターバル" displayName="インターバル" ref="K3:L6" totalsRowShown="0" headerRowDxfId="8" dataDxfId="7">
  <autoFilter ref="K3:L6" xr:uid="{27DA4798-A438-493F-8E36-8A17F1BAC480}"/>
  <tableColumns count="2">
    <tableColumn id="1" xr3:uid="{76779027-DD71-42D7-8397-8CFE7C6A035E}" name="メニュー" dataDxfId="6"/>
    <tableColumn id="2" xr3:uid="{C453F720-F96F-47CC-86CD-943F38D23899}" name="所要時間" dataDxfId="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832D-3096-4DD4-954F-B489B8B60EA0}">
  <dimension ref="B1:G16"/>
  <sheetViews>
    <sheetView tabSelected="1" topLeftCell="A4" zoomScale="190" zoomScaleNormal="190" workbookViewId="0">
      <selection activeCell="A14" sqref="A14"/>
    </sheetView>
  </sheetViews>
  <sheetFormatPr defaultRowHeight="18.75" x14ac:dyDescent="0.4"/>
  <cols>
    <col min="1" max="1" width="9" style="4"/>
    <col min="2" max="2" width="13.25" style="1" bestFit="1" customWidth="1"/>
    <col min="3" max="3" width="61.875" style="1" bestFit="1" customWidth="1"/>
    <col min="4" max="4" width="14.375" style="1" bestFit="1" customWidth="1"/>
    <col min="5" max="5" width="9" style="4" customWidth="1"/>
    <col min="6" max="6" width="20.625" style="4" customWidth="1"/>
    <col min="7" max="7" width="13.75" style="4" customWidth="1"/>
    <col min="8" max="16384" width="9" style="4"/>
  </cols>
  <sheetData>
    <row r="1" spans="2:7" x14ac:dyDescent="0.4">
      <c r="B1" s="4"/>
      <c r="C1" s="4"/>
      <c r="D1" s="4"/>
    </row>
    <row r="2" spans="2:7" x14ac:dyDescent="0.4">
      <c r="B2" s="4"/>
      <c r="C2" s="4"/>
      <c r="D2" s="4"/>
    </row>
    <row r="3" spans="2:7" x14ac:dyDescent="0.4">
      <c r="B3" s="4"/>
      <c r="C3" s="4"/>
      <c r="D3" s="4"/>
    </row>
    <row r="4" spans="2:7" ht="19.5" thickBot="1" x14ac:dyDescent="0.45">
      <c r="B4" s="4"/>
      <c r="C4" s="4"/>
      <c r="D4" s="4"/>
    </row>
    <row r="5" spans="2:7" ht="19.5" thickBot="1" x14ac:dyDescent="0.45">
      <c r="B5" s="1" t="s">
        <v>23</v>
      </c>
      <c r="C5" s="1" t="s">
        <v>1</v>
      </c>
      <c r="D5" s="1" t="s">
        <v>24</v>
      </c>
      <c r="F5" s="6" t="s">
        <v>21</v>
      </c>
      <c r="G5" s="9">
        <v>7.2916666666666671E-2</v>
      </c>
    </row>
    <row r="6" spans="2:7" ht="19.5" thickBot="1" x14ac:dyDescent="0.45">
      <c r="B6" s="13" t="s">
        <v>0</v>
      </c>
      <c r="C6" s="5" t="s">
        <v>3</v>
      </c>
      <c r="D6" s="9">
        <f ca="1">IF(OR(練習メニュー[[#This Row],[ジャンル]]="",練習メニュー[[#This Row],[メニュー]]=""),"",VLOOKUP(練習メニュー[[#This Row],[メニュー]],INDIRECT(練習メニュー[[#This Row],[ジャンル]]),2,FALSE))</f>
        <v>2.0833333333333333E-3</v>
      </c>
      <c r="F6" s="7" t="s">
        <v>22</v>
      </c>
      <c r="G6" s="9">
        <f ca="1">SUM(練習メニュー[所要時間])</f>
        <v>6.8402777777777771E-2</v>
      </c>
    </row>
    <row r="7" spans="2:7" ht="19.5" thickBot="1" x14ac:dyDescent="0.45">
      <c r="B7" s="11" t="s">
        <v>0</v>
      </c>
      <c r="C7" s="5" t="s">
        <v>5</v>
      </c>
      <c r="D7" s="9">
        <f ca="1">IF(OR(練習メニュー[[#This Row],[ジャンル]]="",練習メニュー[[#This Row],[メニュー]]=""),"",VLOOKUP(練習メニュー[[#This Row],[メニュー]],INDIRECT(練習メニュー[[#This Row],[ジャンル]]),2,FALSE))</f>
        <v>1.0416666666666666E-2</v>
      </c>
      <c r="F7" s="8" t="s">
        <v>27</v>
      </c>
      <c r="G7" s="9" t="str">
        <f ca="1">TEXT(ABS(G5-G6),IF(G5&lt;G6,"-hh時間mm分ss秒","hh時間mm分ss秒"))</f>
        <v>00時間06分30秒</v>
      </c>
    </row>
    <row r="8" spans="2:7" ht="19.5" thickBot="1" x14ac:dyDescent="0.45">
      <c r="B8" s="13" t="s">
        <v>0</v>
      </c>
      <c r="C8" s="5" t="s">
        <v>7</v>
      </c>
      <c r="D8" s="9">
        <f ca="1">IF(OR(練習メニュー[[#This Row],[ジャンル]]="",練習メニュー[[#This Row],[メニュー]]=""),"",VLOOKUP(練習メニュー[[#This Row],[メニュー]],INDIRECT(練習メニュー[[#This Row],[ジャンル]]),2,FALSE))</f>
        <v>6.9444444444444441E-3</v>
      </c>
    </row>
    <row r="9" spans="2:7" ht="19.5" thickBot="1" x14ac:dyDescent="0.45">
      <c r="B9" s="13" t="s">
        <v>13</v>
      </c>
      <c r="C9" s="10" t="s">
        <v>25</v>
      </c>
      <c r="D9" s="9">
        <f ca="1">IF(OR(練習メニュー[[#This Row],[ジャンル]]="",練習メニュー[[#This Row],[メニュー]]=""),"",VLOOKUP(練習メニュー[[#This Row],[メニュー]],INDIRECT(練習メニュー[[#This Row],[ジャンル]]),2,FALSE))</f>
        <v>2.0833333333333333E-3</v>
      </c>
    </row>
    <row r="10" spans="2:7" ht="19.5" thickBot="1" x14ac:dyDescent="0.45">
      <c r="B10" s="11" t="s">
        <v>10</v>
      </c>
      <c r="C10" s="5" t="s">
        <v>19</v>
      </c>
      <c r="D10" s="9">
        <f ca="1">IF(OR(練習メニュー[[#This Row],[ジャンル]]="",練習メニュー[[#This Row],[メニュー]]=""),"",VLOOKUP(練習メニュー[[#This Row],[メニュー]],INDIRECT(練習メニュー[[#This Row],[ジャンル]]),2,FALSE))</f>
        <v>1.3888888888888888E-2</v>
      </c>
    </row>
    <row r="11" spans="2:7" ht="19.5" thickBot="1" x14ac:dyDescent="0.45">
      <c r="B11" s="13" t="s">
        <v>13</v>
      </c>
      <c r="C11" s="10" t="s">
        <v>15</v>
      </c>
      <c r="D11" s="9">
        <f ca="1">IF(OR(練習メニュー[[#This Row],[ジャンル]]="",練習メニュー[[#This Row],[メニュー]]=""),"",VLOOKUP(練習メニュー[[#This Row],[メニュー]],INDIRECT(練習メニュー[[#This Row],[ジャンル]]),2,FALSE))</f>
        <v>1.0416666666666667E-3</v>
      </c>
    </row>
    <row r="12" spans="2:7" ht="19.5" thickBot="1" x14ac:dyDescent="0.45">
      <c r="B12" s="11" t="s">
        <v>10</v>
      </c>
      <c r="C12" s="5" t="s">
        <v>20</v>
      </c>
      <c r="D12" s="9">
        <f ca="1">IF(OR(練習メニュー[[#This Row],[ジャンル]]="",練習メニュー[[#This Row],[メニュー]]=""),"",VLOOKUP(練習メニュー[[#This Row],[メニュー]],INDIRECT(練習メニュー[[#This Row],[ジャンル]]),2,FALSE))</f>
        <v>1.3888888888888888E-2</v>
      </c>
    </row>
    <row r="13" spans="2:7" ht="19.5" thickBot="1" x14ac:dyDescent="0.45">
      <c r="B13" s="13" t="s">
        <v>13</v>
      </c>
      <c r="C13" s="10" t="s">
        <v>25</v>
      </c>
      <c r="D13" s="9">
        <f ca="1">IF(OR(練習メニュー[[#This Row],[ジャンル]]="",練習メニュー[[#This Row],[メニュー]]=""),"",VLOOKUP(練習メニュー[[#This Row],[メニュー]],INDIRECT(練習メニュー[[#This Row],[ジャンル]]),2,FALSE))</f>
        <v>2.0833333333333333E-3</v>
      </c>
    </row>
    <row r="14" spans="2:7" ht="19.5" thickBot="1" x14ac:dyDescent="0.45">
      <c r="B14" s="11" t="s">
        <v>10</v>
      </c>
      <c r="C14" s="5" t="s">
        <v>17</v>
      </c>
      <c r="D14" s="9">
        <f ca="1">IF(OR(練習メニュー[[#This Row],[ジャンル]]="",練習メニュー[[#This Row],[メニュー]]=""),"",VLOOKUP(練習メニュー[[#This Row],[メニュー]],INDIRECT(練習メニュー[[#This Row],[ジャンル]]),2,FALSE))</f>
        <v>6.9444444444444441E-3</v>
      </c>
    </row>
    <row r="15" spans="2:7" ht="19.5" thickBot="1" x14ac:dyDescent="0.45">
      <c r="B15" s="13" t="s">
        <v>13</v>
      </c>
      <c r="C15" s="10" t="s">
        <v>25</v>
      </c>
      <c r="D15" s="9">
        <f ca="1">IF(OR(練習メニュー[[#This Row],[ジャンル]]="",練習メニュー[[#This Row],[メニュー]]=""),"",VLOOKUP(練習メニュー[[#This Row],[メニュー]],INDIRECT(練習メニュー[[#This Row],[ジャンル]]),2,FALSE))</f>
        <v>2.0833333333333333E-3</v>
      </c>
    </row>
    <row r="16" spans="2:7" ht="19.5" thickBot="1" x14ac:dyDescent="0.45">
      <c r="B16" s="12" t="s">
        <v>10</v>
      </c>
      <c r="C16" s="5" t="s">
        <v>18</v>
      </c>
      <c r="D16" s="9">
        <f ca="1">IF(OR(練習メニュー[[#This Row],[ジャンル]]="",練習メニュー[[#This Row],[メニュー]]=""),"",VLOOKUP(練習メニュー[[#This Row],[メニュー]],INDIRECT(練習メニュー[[#This Row],[ジャンル]]),2,FALSE))</f>
        <v>6.9444444444444441E-3</v>
      </c>
    </row>
  </sheetData>
  <phoneticPr fontId="1"/>
  <conditionalFormatting sqref="B6:B16">
    <cfRule type="containsText" dxfId="4" priority="2" operator="containsText" text="インターバル">
      <formula>NOT(ISERROR(SEARCH("インターバル",B6)))</formula>
    </cfRule>
    <cfRule type="containsText" dxfId="3" priority="3" operator="containsText" text="ダウン">
      <formula>NOT(ISERROR(SEARCH("ダウン",B6)))</formula>
    </cfRule>
    <cfRule type="containsText" dxfId="2" priority="4" operator="containsText" text="練習">
      <formula>NOT(ISERROR(SEARCH("練習",B6)))</formula>
    </cfRule>
    <cfRule type="containsText" dxfId="1" priority="5" operator="containsText" text="アップ">
      <formula>NOT(ISERROR(SEARCH("アップ",B6)))</formula>
    </cfRule>
  </conditionalFormatting>
  <dataValidations count="2">
    <dataValidation type="list" allowBlank="1" showInputMessage="1" showErrorMessage="1" sqref="B6:B16" xr:uid="{97EF5A6E-329E-4090-9A17-E57D94A62088}">
      <formula1>"アップ,練習,ダウン,インターバル"</formula1>
    </dataValidation>
    <dataValidation type="list" allowBlank="1" showInputMessage="1" showErrorMessage="1" sqref="C6:C16" xr:uid="{61631FF9-9EC3-4431-831E-1A6722C23A54}">
      <formula1>INDIRECT(B6&amp;"[メニュー]")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418B1AE-54F2-4E70-98B8-ADABBDB63867}">
            <xm:f>NOT(ISERROR(SEARCH("-",G7)))</xm:f>
            <xm:f>"-"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G7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EDEB-E05B-40B2-8446-DCF36CC16091}">
  <dimension ref="B2:L8"/>
  <sheetViews>
    <sheetView workbookViewId="0">
      <selection activeCell="E8" sqref="E8"/>
    </sheetView>
  </sheetViews>
  <sheetFormatPr defaultRowHeight="18.75" x14ac:dyDescent="0.4"/>
  <cols>
    <col min="1" max="1" width="9" style="1"/>
    <col min="2" max="2" width="43.375" style="1" bestFit="1" customWidth="1"/>
    <col min="3" max="3" width="14.375" style="1" bestFit="1" customWidth="1"/>
    <col min="4" max="4" width="9" style="1"/>
    <col min="5" max="5" width="67.25" style="1" bestFit="1" customWidth="1"/>
    <col min="6" max="6" width="14.375" style="1" bestFit="1" customWidth="1"/>
    <col min="7" max="7" width="9" style="1"/>
    <col min="8" max="8" width="43.375" style="1" bestFit="1" customWidth="1"/>
    <col min="9" max="9" width="14.375" style="1" bestFit="1" customWidth="1"/>
    <col min="10" max="10" width="9" style="1"/>
    <col min="11" max="11" width="13.25" style="1" bestFit="1" customWidth="1"/>
    <col min="12" max="12" width="14.375" style="1" bestFit="1" customWidth="1"/>
    <col min="13" max="16384" width="9" style="1"/>
  </cols>
  <sheetData>
    <row r="2" spans="2:12" x14ac:dyDescent="0.4">
      <c r="B2" s="2" t="s">
        <v>0</v>
      </c>
      <c r="E2" s="2" t="s">
        <v>11</v>
      </c>
      <c r="H2" s="2" t="s">
        <v>12</v>
      </c>
      <c r="K2" s="2" t="s">
        <v>14</v>
      </c>
    </row>
    <row r="3" spans="2:12" x14ac:dyDescent="0.4">
      <c r="B3" s="1" t="s">
        <v>1</v>
      </c>
      <c r="C3" s="1" t="s">
        <v>2</v>
      </c>
      <c r="E3" s="1" t="s">
        <v>1</v>
      </c>
      <c r="F3" s="1" t="s">
        <v>2</v>
      </c>
      <c r="H3" s="1" t="s">
        <v>1</v>
      </c>
      <c r="I3" s="1" t="s">
        <v>2</v>
      </c>
      <c r="K3" s="1" t="s">
        <v>1</v>
      </c>
      <c r="L3" s="1" t="s">
        <v>2</v>
      </c>
    </row>
    <row r="4" spans="2:12" x14ac:dyDescent="0.4">
      <c r="B4" s="1" t="s">
        <v>4</v>
      </c>
      <c r="C4" s="3">
        <v>2.0833333333333333E-3</v>
      </c>
      <c r="E4" s="1" t="s">
        <v>19</v>
      </c>
      <c r="F4" s="3">
        <v>1.3888888888888888E-2</v>
      </c>
      <c r="H4" s="1" t="s">
        <v>26</v>
      </c>
      <c r="I4" s="3">
        <v>3.472222222222222E-3</v>
      </c>
      <c r="K4" s="1" t="s">
        <v>15</v>
      </c>
      <c r="L4" s="3">
        <v>1.0416666666666667E-3</v>
      </c>
    </row>
    <row r="5" spans="2:12" x14ac:dyDescent="0.4">
      <c r="B5" s="1" t="s">
        <v>6</v>
      </c>
      <c r="C5" s="3">
        <v>1.0416666666666666E-2</v>
      </c>
      <c r="E5" s="1" t="s">
        <v>20</v>
      </c>
      <c r="F5" s="3">
        <v>1.3888888888888888E-2</v>
      </c>
      <c r="K5" s="1" t="s">
        <v>25</v>
      </c>
      <c r="L5" s="3">
        <v>2.0833333333333333E-3</v>
      </c>
    </row>
    <row r="6" spans="2:12" x14ac:dyDescent="0.4">
      <c r="B6" s="1" t="s">
        <v>7</v>
      </c>
      <c r="C6" s="3">
        <v>6.9444444444444441E-3</v>
      </c>
      <c r="E6" s="1" t="s">
        <v>17</v>
      </c>
      <c r="F6" s="3">
        <v>6.9444444444444441E-3</v>
      </c>
      <c r="K6" s="1" t="s">
        <v>16</v>
      </c>
      <c r="L6" s="3">
        <v>3.472222222222222E-3</v>
      </c>
    </row>
    <row r="7" spans="2:12" x14ac:dyDescent="0.4">
      <c r="B7" s="1" t="s">
        <v>8</v>
      </c>
      <c r="C7" s="3">
        <v>1.0416666666666666E-2</v>
      </c>
      <c r="E7" s="1" t="s">
        <v>18</v>
      </c>
      <c r="F7" s="3">
        <v>6.9444444444444441E-3</v>
      </c>
    </row>
    <row r="8" spans="2:12" x14ac:dyDescent="0.4">
      <c r="B8" s="1" t="s">
        <v>9</v>
      </c>
      <c r="C8" s="3">
        <v>8.3333333333333332E-3</v>
      </c>
    </row>
  </sheetData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練習メニュー</vt:lpstr>
      <vt:lpstr>メニューリスト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2024-02-17T04:12:06Z</dcterms:created>
  <dcterms:modified xsi:type="dcterms:W3CDTF">2024-02-18T08:44:48Z</dcterms:modified>
</cp:coreProperties>
</file>