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先生\trigonometric-function\"/>
    </mc:Choice>
  </mc:AlternateContent>
  <xr:revisionPtr revIDLastSave="0" documentId="13_ncr:1_{978EE406-33A2-4D6A-9851-1BE9D2ACF16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in" sheetId="1" r:id="rId1"/>
    <sheet name="cos" sheetId="4" r:id="rId2"/>
    <sheet name="ta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4" i="5"/>
  <c r="D35" i="5"/>
  <c r="D36" i="5"/>
  <c r="D37" i="5"/>
  <c r="D38" i="5"/>
  <c r="D39" i="5"/>
  <c r="D40" i="5"/>
  <c r="D41" i="5"/>
  <c r="D42" i="5"/>
  <c r="C42" i="5"/>
  <c r="C41" i="5"/>
  <c r="C40" i="5"/>
  <c r="C39" i="5"/>
  <c r="C38" i="5"/>
  <c r="C37" i="5"/>
  <c r="C36" i="5"/>
  <c r="C35" i="5"/>
  <c r="C34" i="5"/>
  <c r="C33" i="5"/>
  <c r="D33" i="5" s="1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42" i="4"/>
  <c r="C41" i="4"/>
  <c r="C40" i="4"/>
  <c r="D40" i="4" s="1"/>
  <c r="C39" i="4"/>
  <c r="D39" i="4" s="1"/>
  <c r="C38" i="4"/>
  <c r="C37" i="4"/>
  <c r="D37" i="4" s="1"/>
  <c r="C36" i="4"/>
  <c r="D36" i="4" s="1"/>
  <c r="C35" i="4"/>
  <c r="C34" i="4"/>
  <c r="D34" i="4" s="1"/>
  <c r="C33" i="4"/>
  <c r="D33" i="4" s="1"/>
  <c r="C32" i="4"/>
  <c r="C31" i="4"/>
  <c r="C30" i="4"/>
  <c r="D30" i="4" s="1"/>
  <c r="C29" i="4"/>
  <c r="C28" i="4"/>
  <c r="C27" i="4"/>
  <c r="C26" i="4"/>
  <c r="D26" i="4" s="1"/>
  <c r="C25" i="4"/>
  <c r="D25" i="4" s="1"/>
  <c r="C24" i="4"/>
  <c r="C23" i="4"/>
  <c r="C22" i="4"/>
  <c r="D22" i="4" s="1"/>
  <c r="C21" i="4"/>
  <c r="C20" i="4"/>
  <c r="C19" i="4"/>
  <c r="C18" i="4"/>
  <c r="D18" i="4" s="1"/>
  <c r="C17" i="4"/>
  <c r="C16" i="4"/>
  <c r="C15" i="4"/>
  <c r="D15" i="4" s="1"/>
  <c r="C14" i="4"/>
  <c r="C13" i="4"/>
  <c r="D13" i="4" s="1"/>
  <c r="C12" i="4"/>
  <c r="D12" i="4" s="1"/>
  <c r="C11" i="4"/>
  <c r="C10" i="4"/>
  <c r="D10" i="4" s="1"/>
  <c r="C9" i="4"/>
  <c r="C8" i="4"/>
  <c r="D8" i="4" s="1"/>
  <c r="C7" i="4"/>
  <c r="D7" i="4" s="1"/>
  <c r="C6" i="4"/>
  <c r="D6" i="4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C39" i="1"/>
  <c r="D39" i="1" s="1"/>
  <c r="C40" i="1"/>
  <c r="D40" i="1" s="1"/>
  <c r="C41" i="1"/>
  <c r="D41" i="1" s="1"/>
  <c r="C42" i="1"/>
  <c r="D42" i="1" s="1"/>
  <c r="C6" i="1"/>
  <c r="D6" i="1" s="1"/>
  <c r="D11" i="4" l="1"/>
  <c r="D35" i="4"/>
  <c r="D29" i="4"/>
  <c r="D14" i="4"/>
  <c r="D31" i="4"/>
  <c r="D17" i="4"/>
  <c r="D41" i="4"/>
  <c r="D27" i="4"/>
  <c r="D28" i="4"/>
  <c r="D21" i="4"/>
  <c r="D23" i="4"/>
  <c r="D16" i="4"/>
  <c r="D24" i="4"/>
  <c r="D32" i="4"/>
  <c r="D9" i="4"/>
  <c r="D42" i="4"/>
  <c r="D19" i="4"/>
  <c r="D20" i="4"/>
  <c r="D38" i="4"/>
  <c r="D38" i="1"/>
</calcChain>
</file>

<file path=xl/sharedStrings.xml><?xml version="1.0" encoding="utf-8"?>
<sst xmlns="http://schemas.openxmlformats.org/spreadsheetml/2006/main" count="9" uniqueCount="5">
  <si>
    <t>角度[°]
（手動入力）</t>
    <rPh sb="0" eb="2">
      <t>カクド</t>
    </rPh>
    <rPh sb="7" eb="9">
      <t>シュドウ</t>
    </rPh>
    <rPh sb="9" eb="11">
      <t>ニュウリョク</t>
    </rPh>
    <phoneticPr fontId="1"/>
  </si>
  <si>
    <t>ラジアン[rad]</t>
    <phoneticPr fontId="1"/>
  </si>
  <si>
    <t>sin</t>
    <phoneticPr fontId="1"/>
  </si>
  <si>
    <t>cos</t>
    <phoneticPr fontId="1"/>
  </si>
  <si>
    <t>tan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</si>
</sst>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5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sin!$D$5</c:f>
              <c:strCache>
                <c:ptCount val="1"/>
                <c:pt idx="0">
                  <c:v>sin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sin!$B$6:$B$42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cat>
          <c:val>
            <c:numRef>
              <c:f>sin!$D$6:$D$42</c:f>
              <c:numCache>
                <c:formatCode>General</c:formatCode>
                <c:ptCount val="37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0.64278760968653947</c:v>
                </c:pt>
                <c:pt idx="15">
                  <c:v>0.49999999999999994</c:v>
                </c:pt>
                <c:pt idx="16">
                  <c:v>0.34202014332566888</c:v>
                </c:pt>
                <c:pt idx="17">
                  <c:v>0.17364817766693028</c:v>
                </c:pt>
                <c:pt idx="18">
                  <c:v>1.22514845490862E-16</c:v>
                </c:pt>
                <c:pt idx="19">
                  <c:v>-0.17364817766693047</c:v>
                </c:pt>
                <c:pt idx="20">
                  <c:v>-0.34202014332566866</c:v>
                </c:pt>
                <c:pt idx="21">
                  <c:v>-0.50000000000000011</c:v>
                </c:pt>
                <c:pt idx="22">
                  <c:v>-0.64278760968653925</c:v>
                </c:pt>
                <c:pt idx="23">
                  <c:v>-0.7660444431189779</c:v>
                </c:pt>
                <c:pt idx="24">
                  <c:v>-0.86602540378443837</c:v>
                </c:pt>
                <c:pt idx="25">
                  <c:v>-0.93969262078590843</c:v>
                </c:pt>
                <c:pt idx="26">
                  <c:v>-0.98480775301220802</c:v>
                </c:pt>
                <c:pt idx="27">
                  <c:v>-1</c:v>
                </c:pt>
                <c:pt idx="28">
                  <c:v>-0.98480775301220813</c:v>
                </c:pt>
                <c:pt idx="29">
                  <c:v>-0.93969262078590832</c:v>
                </c:pt>
                <c:pt idx="30">
                  <c:v>-0.8660254037844386</c:v>
                </c:pt>
                <c:pt idx="31">
                  <c:v>-0.76604444311897812</c:v>
                </c:pt>
                <c:pt idx="32">
                  <c:v>-0.64278760968653958</c:v>
                </c:pt>
                <c:pt idx="33">
                  <c:v>-0.50000000000000044</c:v>
                </c:pt>
                <c:pt idx="34">
                  <c:v>-0.3420201433256686</c:v>
                </c:pt>
                <c:pt idx="35">
                  <c:v>-0.17364817766693039</c:v>
                </c:pt>
                <c:pt idx="36">
                  <c:v>-2.45029690981724E-16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4-43B5-848B-6E66B1CD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37344"/>
        <c:axId val="122635424"/>
      </c:lineChart>
      <c:catAx>
        <c:axId val="1226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角度</a:t>
                </a:r>
                <a:r>
                  <a:rPr lang="en-US" altLang="ja-JP" sz="2000"/>
                  <a:t>[°]</a:t>
                </a:r>
                <a:endParaRPr lang="ja-JP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5424"/>
        <c:crosses val="autoZero"/>
        <c:auto val="1"/>
        <c:lblAlgn val="ctr"/>
        <c:lblOffset val="100"/>
        <c:tickMarkSkip val="3"/>
        <c:noMultiLvlLbl val="0"/>
      </c:catAx>
      <c:valAx>
        <c:axId val="1226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三角関数の値</a:t>
                </a:r>
                <a:endParaRPr lang="ja-JP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cos!$B$6:$B$42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cat>
          <c:val>
            <c:numRef>
              <c:f>cos!$D$6:$D$42</c:f>
              <c:numCache>
                <c:formatCode>General</c:formatCode>
                <c:ptCount val="37"/>
                <c:pt idx="0">
                  <c:v>1</c:v>
                </c:pt>
                <c:pt idx="1">
                  <c:v>0.98480775301220802</c:v>
                </c:pt>
                <c:pt idx="2">
                  <c:v>0.93969262078590843</c:v>
                </c:pt>
                <c:pt idx="3">
                  <c:v>0.86602540378443871</c:v>
                </c:pt>
                <c:pt idx="4">
                  <c:v>0.76604444311897801</c:v>
                </c:pt>
                <c:pt idx="5">
                  <c:v>0.64278760968653936</c:v>
                </c:pt>
                <c:pt idx="6">
                  <c:v>0.50000000000000011</c:v>
                </c:pt>
                <c:pt idx="7">
                  <c:v>0.34202014332566882</c:v>
                </c:pt>
                <c:pt idx="8">
                  <c:v>0.17364817766693041</c:v>
                </c:pt>
                <c:pt idx="9">
                  <c:v>6.1257422745431001E-17</c:v>
                </c:pt>
                <c:pt idx="10">
                  <c:v>-0.1736481776669303</c:v>
                </c:pt>
                <c:pt idx="11">
                  <c:v>-0.34202014332566871</c:v>
                </c:pt>
                <c:pt idx="12">
                  <c:v>-0.49999999999999978</c:v>
                </c:pt>
                <c:pt idx="13">
                  <c:v>-0.64278760968653936</c:v>
                </c:pt>
                <c:pt idx="14">
                  <c:v>-0.7660444431189779</c:v>
                </c:pt>
                <c:pt idx="15">
                  <c:v>-0.86602540378443871</c:v>
                </c:pt>
                <c:pt idx="16">
                  <c:v>-0.93969262078590832</c:v>
                </c:pt>
                <c:pt idx="17">
                  <c:v>-0.98480775301220802</c:v>
                </c:pt>
                <c:pt idx="18">
                  <c:v>-1</c:v>
                </c:pt>
                <c:pt idx="19">
                  <c:v>-0.98480775301220802</c:v>
                </c:pt>
                <c:pt idx="20">
                  <c:v>-0.93969262078590843</c:v>
                </c:pt>
                <c:pt idx="21">
                  <c:v>-0.8660254037844386</c:v>
                </c:pt>
                <c:pt idx="22">
                  <c:v>-0.76604444311897801</c:v>
                </c:pt>
                <c:pt idx="23">
                  <c:v>-0.64278760968653947</c:v>
                </c:pt>
                <c:pt idx="24">
                  <c:v>-0.50000000000000044</c:v>
                </c:pt>
                <c:pt idx="25">
                  <c:v>-0.34202014332566855</c:v>
                </c:pt>
                <c:pt idx="26">
                  <c:v>-0.17364817766693033</c:v>
                </c:pt>
                <c:pt idx="27">
                  <c:v>-1.83772268236293E-16</c:v>
                </c:pt>
                <c:pt idx="28">
                  <c:v>0.17364817766692997</c:v>
                </c:pt>
                <c:pt idx="29">
                  <c:v>0.34202014332566899</c:v>
                </c:pt>
                <c:pt idx="30">
                  <c:v>0.50000000000000011</c:v>
                </c:pt>
                <c:pt idx="31">
                  <c:v>0.64278760968653925</c:v>
                </c:pt>
                <c:pt idx="32">
                  <c:v>0.76604444311897779</c:v>
                </c:pt>
                <c:pt idx="33">
                  <c:v>0.86602540378443837</c:v>
                </c:pt>
                <c:pt idx="34">
                  <c:v>0.93969262078590843</c:v>
                </c:pt>
                <c:pt idx="35">
                  <c:v>0.98480775301220802</c:v>
                </c:pt>
                <c:pt idx="3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D-48B0-9EC9-FAE3770F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37344"/>
        <c:axId val="122635424"/>
      </c:lineChart>
      <c:catAx>
        <c:axId val="1226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角度</a:t>
                </a:r>
                <a:r>
                  <a:rPr lang="en-US" altLang="ja-JP" sz="2000"/>
                  <a:t>[°]</a:t>
                </a:r>
                <a:endParaRPr lang="ja-JP" alt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5424"/>
        <c:crosses val="autoZero"/>
        <c:auto val="1"/>
        <c:lblAlgn val="ctr"/>
        <c:lblOffset val="100"/>
        <c:tickMarkSkip val="3"/>
        <c:noMultiLvlLbl val="0"/>
      </c:catAx>
      <c:valAx>
        <c:axId val="1226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三角関数の値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tan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tan!$B$6:$B$42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cat>
          <c:val>
            <c:numRef>
              <c:f>tan!$D$6:$D$42</c:f>
              <c:numCache>
                <c:formatCode>General</c:formatCode>
                <c:ptCount val="37"/>
                <c:pt idx="0">
                  <c:v>0</c:v>
                </c:pt>
                <c:pt idx="1">
                  <c:v>0.17632698070846498</c:v>
                </c:pt>
                <c:pt idx="2">
                  <c:v>0.36397023426620234</c:v>
                </c:pt>
                <c:pt idx="3">
                  <c:v>0.57735026918962573</c:v>
                </c:pt>
                <c:pt idx="4">
                  <c:v>0.83909963117727993</c:v>
                </c:pt>
                <c:pt idx="5">
                  <c:v>1.19175359259421</c:v>
                </c:pt>
                <c:pt idx="6">
                  <c:v>1.7320508075688767</c:v>
                </c:pt>
                <c:pt idx="7">
                  <c:v>2.7474774194546216</c:v>
                </c:pt>
                <c:pt idx="8">
                  <c:v>5.6712818196177066</c:v>
                </c:pt>
                <c:pt idx="9">
                  <c:v>1.6324552277619072E+16</c:v>
                </c:pt>
                <c:pt idx="10">
                  <c:v>-5.6712818196177111</c:v>
                </c:pt>
                <c:pt idx="11">
                  <c:v>-2.7474774194546225</c:v>
                </c:pt>
                <c:pt idx="12">
                  <c:v>-1.7320508075688783</c:v>
                </c:pt>
                <c:pt idx="13">
                  <c:v>-1.19175359259421</c:v>
                </c:pt>
                <c:pt idx="14">
                  <c:v>-0.83909963117728037</c:v>
                </c:pt>
                <c:pt idx="15">
                  <c:v>-0.57735026918962573</c:v>
                </c:pt>
                <c:pt idx="16">
                  <c:v>-0.36397023426620256</c:v>
                </c:pt>
                <c:pt idx="17">
                  <c:v>-0.17632698070846489</c:v>
                </c:pt>
                <c:pt idx="18">
                  <c:v>-1.22514845490862E-16</c:v>
                </c:pt>
                <c:pt idx="19">
                  <c:v>0.17632698070846509</c:v>
                </c:pt>
                <c:pt idx="20">
                  <c:v>0.36397023426620229</c:v>
                </c:pt>
                <c:pt idx="21">
                  <c:v>0.57735026918962595</c:v>
                </c:pt>
                <c:pt idx="22">
                  <c:v>0.83909963117727993</c:v>
                </c:pt>
                <c:pt idx="23">
                  <c:v>1.1917535925942093</c:v>
                </c:pt>
                <c:pt idx="24">
                  <c:v>1.7320508075688754</c:v>
                </c:pt>
                <c:pt idx="25">
                  <c:v>2.7474774194546243</c:v>
                </c:pt>
                <c:pt idx="26">
                  <c:v>5.6712818196177102</c:v>
                </c:pt>
                <c:pt idx="27">
                  <c:v>5441517425873024</c:v>
                </c:pt>
                <c:pt idx="28">
                  <c:v>-5.6712818196177226</c:v>
                </c:pt>
                <c:pt idx="29">
                  <c:v>-2.7474774194546199</c:v>
                </c:pt>
                <c:pt idx="30">
                  <c:v>-1.732050807568877</c:v>
                </c:pt>
                <c:pt idx="31">
                  <c:v>-1.1917535925942102</c:v>
                </c:pt>
                <c:pt idx="32">
                  <c:v>-0.83909963117728059</c:v>
                </c:pt>
                <c:pt idx="33">
                  <c:v>-0.57735026918962651</c:v>
                </c:pt>
                <c:pt idx="34">
                  <c:v>-0.36397023426620218</c:v>
                </c:pt>
                <c:pt idx="35">
                  <c:v>-0.176326980708465</c:v>
                </c:pt>
                <c:pt idx="36">
                  <c:v>-2.45029690981724E-16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4-42F8-9D05-14BDCD8A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37344"/>
        <c:axId val="122635424"/>
      </c:lineChart>
      <c:catAx>
        <c:axId val="1226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角度</a:t>
                </a:r>
                <a:r>
                  <a:rPr lang="en-US" altLang="ja-JP" sz="2000"/>
                  <a:t>[°]</a:t>
                </a:r>
                <a:endParaRPr lang="ja-JP" alt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5424"/>
        <c:crosses val="autoZero"/>
        <c:auto val="1"/>
        <c:lblAlgn val="ctr"/>
        <c:lblOffset val="100"/>
        <c:tickMarkSkip val="3"/>
        <c:noMultiLvlLbl val="0"/>
      </c:catAx>
      <c:valAx>
        <c:axId val="12263542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三角関数の値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19050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7DF487A-2262-877A-B739-AD0692D45DB8}"/>
            </a:ext>
          </a:extLst>
        </xdr:cNvPr>
        <xdr:cNvSpPr/>
      </xdr:nvSpPr>
      <xdr:spPr>
        <a:xfrm>
          <a:off x="0" y="0"/>
          <a:ext cx="3568065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/>
            <a:t>　　</a:t>
          </a:r>
          <a:r>
            <a:rPr kumimoji="1" lang="ja-JP" altLang="en-US" sz="3200" b="1">
              <a:solidFill>
                <a:sysClr val="windowText" lastClr="000000"/>
              </a:solidFill>
            </a:rPr>
            <a:t>三角関数グラフ表示ツール</a:t>
          </a:r>
          <a:r>
            <a:rPr kumimoji="1" lang="en-US" altLang="ja-JP" sz="3200" b="1">
              <a:solidFill>
                <a:sysClr val="windowText" lastClr="000000"/>
              </a:solidFill>
            </a:rPr>
            <a:t>-sin</a:t>
          </a:r>
          <a:endParaRPr kumimoji="1" lang="ja-JP" altLang="en-US" sz="3200" b="1"/>
        </a:p>
      </xdr:txBody>
    </xdr:sp>
    <xdr:clientData/>
  </xdr:twoCellAnchor>
  <xdr:twoCellAnchor editAs="oneCell">
    <xdr:from>
      <xdr:col>0</xdr:col>
      <xdr:colOff>85725</xdr:colOff>
      <xdr:row>0</xdr:row>
      <xdr:rowOff>38100</xdr:rowOff>
    </xdr:from>
    <xdr:to>
      <xdr:col>0</xdr:col>
      <xdr:colOff>628650</xdr:colOff>
      <xdr:row>2</xdr:row>
      <xdr:rowOff>232128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BB498BB-ED7B-407E-24C2-BD310D4D5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542925" cy="670278"/>
        </a:xfrm>
        <a:prstGeom prst="rect">
          <a:avLst/>
        </a:prstGeom>
      </xdr:spPr>
    </xdr:pic>
    <xdr:clientData/>
  </xdr:twoCellAnchor>
  <xdr:twoCellAnchor>
    <xdr:from>
      <xdr:col>4</xdr:col>
      <xdr:colOff>395284</xdr:colOff>
      <xdr:row>4</xdr:row>
      <xdr:rowOff>57151</xdr:rowOff>
    </xdr:from>
    <xdr:to>
      <xdr:col>22</xdr:col>
      <xdr:colOff>161925</xdr:colOff>
      <xdr:row>24</xdr:row>
      <xdr:rowOff>9526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134207-7FC2-9E7A-7FED-8803A85E2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19050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3606A0-E571-43C0-9759-7AF9DF67742A}"/>
            </a:ext>
          </a:extLst>
        </xdr:cNvPr>
        <xdr:cNvSpPr/>
      </xdr:nvSpPr>
      <xdr:spPr>
        <a:xfrm>
          <a:off x="0" y="0"/>
          <a:ext cx="3758565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/>
            <a:t>　　</a:t>
          </a:r>
          <a:r>
            <a:rPr kumimoji="1" lang="ja-JP" altLang="en-US" sz="3200" b="1">
              <a:solidFill>
                <a:sysClr val="windowText" lastClr="000000"/>
              </a:solidFill>
            </a:rPr>
            <a:t>三角関数グラフ表示ツール</a:t>
          </a:r>
          <a:r>
            <a:rPr kumimoji="1" lang="en-US" altLang="ja-JP" sz="3200" b="1">
              <a:solidFill>
                <a:sysClr val="windowText" lastClr="000000"/>
              </a:solidFill>
            </a:rPr>
            <a:t>-cos</a:t>
          </a:r>
          <a:endParaRPr kumimoji="1" lang="ja-JP" altLang="en-US" sz="3200" b="1"/>
        </a:p>
      </xdr:txBody>
    </xdr:sp>
    <xdr:clientData/>
  </xdr:twoCellAnchor>
  <xdr:twoCellAnchor editAs="oneCell">
    <xdr:from>
      <xdr:col>0</xdr:col>
      <xdr:colOff>85725</xdr:colOff>
      <xdr:row>0</xdr:row>
      <xdr:rowOff>38100</xdr:rowOff>
    </xdr:from>
    <xdr:to>
      <xdr:col>0</xdr:col>
      <xdr:colOff>628650</xdr:colOff>
      <xdr:row>2</xdr:row>
      <xdr:rowOff>232128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68B8F4-6BE5-4574-A92D-439739E02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542925" cy="670278"/>
        </a:xfrm>
        <a:prstGeom prst="rect">
          <a:avLst/>
        </a:prstGeom>
      </xdr:spPr>
    </xdr:pic>
    <xdr:clientData/>
  </xdr:twoCellAnchor>
  <xdr:twoCellAnchor>
    <xdr:from>
      <xdr:col>4</xdr:col>
      <xdr:colOff>585785</xdr:colOff>
      <xdr:row>4</xdr:row>
      <xdr:rowOff>114300</xdr:rowOff>
    </xdr:from>
    <xdr:to>
      <xdr:col>22</xdr:col>
      <xdr:colOff>600075</xdr:colOff>
      <xdr:row>25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5FEF54B-15EB-4073-AAE3-C7A28EC57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19050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5D3834D-132B-4F24-970B-A7265678FDA6}"/>
            </a:ext>
          </a:extLst>
        </xdr:cNvPr>
        <xdr:cNvSpPr/>
      </xdr:nvSpPr>
      <xdr:spPr>
        <a:xfrm>
          <a:off x="0" y="0"/>
          <a:ext cx="3758565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/>
            <a:t>　　</a:t>
          </a:r>
          <a:r>
            <a:rPr kumimoji="1" lang="ja-JP" altLang="en-US" sz="3200" b="1">
              <a:solidFill>
                <a:sysClr val="windowText" lastClr="000000"/>
              </a:solidFill>
            </a:rPr>
            <a:t>三角関数グラフ表示ツール</a:t>
          </a:r>
          <a:r>
            <a:rPr kumimoji="1" lang="en-US" altLang="ja-JP" sz="3200" b="1">
              <a:solidFill>
                <a:sysClr val="windowText" lastClr="000000"/>
              </a:solidFill>
            </a:rPr>
            <a:t>-tan</a:t>
          </a:r>
          <a:r>
            <a:rPr kumimoji="1" lang="ja-JP" altLang="en-US" sz="3200" b="1">
              <a:solidFill>
                <a:srgbClr val="FF0000"/>
              </a:solidFill>
            </a:rPr>
            <a:t>（値が発散する為</a:t>
          </a:r>
          <a:r>
            <a:rPr kumimoji="1" lang="en-US" altLang="ja-JP" sz="3200" b="1">
              <a:solidFill>
                <a:srgbClr val="FF0000"/>
              </a:solidFill>
            </a:rPr>
            <a:t>,</a:t>
          </a:r>
          <a:r>
            <a:rPr kumimoji="1" lang="en-US" altLang="ja-JP" sz="3200" b="1" baseline="0">
              <a:solidFill>
                <a:srgbClr val="FF0000"/>
              </a:solidFill>
            </a:rPr>
            <a:t> </a:t>
          </a:r>
          <a:r>
            <a:rPr kumimoji="1" lang="ja-JP" altLang="en-US" sz="3200" b="1" baseline="0">
              <a:solidFill>
                <a:srgbClr val="FF0000"/>
              </a:solidFill>
            </a:rPr>
            <a:t>グラフの</a:t>
          </a:r>
          <a:r>
            <a:rPr kumimoji="1" lang="ja-JP" altLang="en-US" sz="3200" b="1">
              <a:solidFill>
                <a:srgbClr val="FF0000"/>
              </a:solidFill>
            </a:rPr>
            <a:t>上限下限は</a:t>
          </a:r>
          <a:r>
            <a:rPr kumimoji="1" lang="en-US" altLang="ja-JP" sz="3200" b="1">
              <a:solidFill>
                <a:srgbClr val="FF0000"/>
              </a:solidFill>
            </a:rPr>
            <a:t>±1</a:t>
          </a:r>
          <a:r>
            <a:rPr kumimoji="1" lang="ja-JP" altLang="en-US" sz="3200" b="1">
              <a:solidFill>
                <a:srgbClr val="FF0000"/>
              </a:solidFill>
            </a:rPr>
            <a:t>に設定しています）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38100</xdr:rowOff>
    </xdr:from>
    <xdr:to>
      <xdr:col>0</xdr:col>
      <xdr:colOff>628650</xdr:colOff>
      <xdr:row>2</xdr:row>
      <xdr:rowOff>232128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D806B5F-3F8B-4C08-82FA-47009313F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542925" cy="670278"/>
        </a:xfrm>
        <a:prstGeom prst="rect">
          <a:avLst/>
        </a:prstGeom>
      </xdr:spPr>
    </xdr:pic>
    <xdr:clientData/>
  </xdr:twoCellAnchor>
  <xdr:twoCellAnchor>
    <xdr:from>
      <xdr:col>4</xdr:col>
      <xdr:colOff>309560</xdr:colOff>
      <xdr:row>4</xdr:row>
      <xdr:rowOff>123824</xdr:rowOff>
    </xdr:from>
    <xdr:to>
      <xdr:col>23</xdr:col>
      <xdr:colOff>666750</xdr:colOff>
      <xdr:row>24</xdr:row>
      <xdr:rowOff>104774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502AD7D-56E8-4019-ACB8-527FE45BC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412FF9-B36B-492E-A2F5-BAC7189FEBFD}" name="三角関数テーブル" displayName="三角関数テーブル" ref="B5:D42" totalsRowShown="0">
  <autoFilter ref="B5:D42" xr:uid="{CB412FF9-B36B-492E-A2F5-BAC7189FEBFD}"/>
  <tableColumns count="3">
    <tableColumn id="1" xr3:uid="{A858DAE6-2131-4132-BA56-C78428AC4E94}" name="角度[°]_x000a_（手動入力）" dataDxfId="4"/>
    <tableColumn id="2" xr3:uid="{347EA451-76D9-4870-A0C5-67E4AD3BCB3E}" name="ラジアン[rad]">
      <calculatedColumnFormula>RADIANS(三角関数テーブル[[#This Row],[角度'[°']
（手動入力）]])</calculatedColumnFormula>
    </tableColumn>
    <tableColumn id="3" xr3:uid="{751616D7-B78E-4A01-880C-7E7514E577D9}" name="sin">
      <calculatedColumnFormula>SIN(三角関数テーブル[[#This Row],[ラジアン'[rad']]])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03FC04-9B5E-462C-B6F9-8A4E00F20888}" name="三角関数テーブル3" displayName="三角関数テーブル3" ref="B5:D42" totalsRowShown="0">
  <autoFilter ref="B5:D42" xr:uid="{CB412FF9-B36B-492E-A2F5-BAC7189FEBFD}"/>
  <tableColumns count="3">
    <tableColumn id="1" xr3:uid="{B0618EFE-DE29-408D-8F9F-0D833E72EF91}" name="角度[°]_x000a_（手動入力）" dataDxfId="3"/>
    <tableColumn id="2" xr3:uid="{CB69620B-6EAC-4481-AD0E-5D6261ED435F}" name="ラジアン[rad]">
      <calculatedColumnFormula>RADIANS(三角関数テーブル3[[#This Row],[角度'[°']
（手動入力）]])</calculatedColumnFormula>
    </tableColumn>
    <tableColumn id="4" xr3:uid="{CAF7F08B-6059-4442-8ED7-EB4F471C1BE8}" name="cos" dataDxfId="2">
      <calculatedColumnFormula>COS(三角関数テーブル3[[#This Row],[ラジアン'[rad']]])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650C20-19AB-45A4-BBE0-F35E299433E7}" name="三角関数テーブル34" displayName="三角関数テーブル34" ref="B5:D42" totalsRowShown="0">
  <autoFilter ref="B5:D42" xr:uid="{CB412FF9-B36B-492E-A2F5-BAC7189FEBFD}"/>
  <tableColumns count="3">
    <tableColumn id="1" xr3:uid="{FF6679DE-455A-4E3A-93A7-CB38AC75BDB0}" name="角度[°]_x000a_（手動入力）" dataDxfId="1"/>
    <tableColumn id="2" xr3:uid="{557F7E62-4C78-464C-BB33-EBBA972C02DB}" name="ラジアン[rad]">
      <calculatedColumnFormula>RADIANS(三角関数テーブル34[[#This Row],[角度'[°']
（手動入力）]])</calculatedColumnFormula>
    </tableColumn>
    <tableColumn id="5" xr3:uid="{E3178B13-DD19-466A-A336-6C75D6AFE57A}" name="tan" dataDxfId="0">
      <calculatedColumnFormula>TAN(三角関数テーブル34[[#This Row],[ラジアン'[rad']]])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42"/>
  <sheetViews>
    <sheetView zoomScaleNormal="100" workbookViewId="0">
      <selection activeCell="J31" sqref="J31"/>
    </sheetView>
  </sheetViews>
  <sheetFormatPr defaultRowHeight="18.75"/>
  <cols>
    <col min="2" max="2" width="13" bestFit="1" customWidth="1"/>
    <col min="3" max="3" width="14.75" customWidth="1"/>
    <col min="4" max="4" width="13.75" bestFit="1" customWidth="1"/>
    <col min="5" max="6" width="14.25" bestFit="1" customWidth="1"/>
  </cols>
  <sheetData>
    <row r="5" spans="2:4" ht="37.5">
      <c r="B5" s="2" t="s">
        <v>0</v>
      </c>
      <c r="C5" s="1" t="s">
        <v>1</v>
      </c>
      <c r="D5" s="1" t="s">
        <v>2</v>
      </c>
    </row>
    <row r="6" spans="2:4">
      <c r="B6" s="1">
        <v>0</v>
      </c>
      <c r="C6" s="1">
        <f>RADIANS(三角関数テーブル[[#This Row],[角度'[°']
（手動入力）]])</f>
        <v>0</v>
      </c>
      <c r="D6" s="1">
        <f>SIN(三角関数テーブル[[#This Row],[ラジアン'[rad']]])</f>
        <v>0</v>
      </c>
    </row>
    <row r="7" spans="2:4">
      <c r="B7" s="1">
        <v>10</v>
      </c>
      <c r="C7" s="1">
        <f>RADIANS(三角関数テーブル[[#This Row],[角度'[°']
（手動入力）]])</f>
        <v>0.17453292519943295</v>
      </c>
      <c r="D7" s="1">
        <f>SIN(三角関数テーブル[[#This Row],[ラジアン'[rad']]])</f>
        <v>0.17364817766693033</v>
      </c>
    </row>
    <row r="8" spans="2:4">
      <c r="B8" s="1">
        <v>20</v>
      </c>
      <c r="C8" s="1">
        <f>RADIANS(三角関数テーブル[[#This Row],[角度'[°']
（手動入力）]])</f>
        <v>0.3490658503988659</v>
      </c>
      <c r="D8" s="1">
        <f>SIN(三角関数テーブル[[#This Row],[ラジアン'[rad']]])</f>
        <v>0.34202014332566871</v>
      </c>
    </row>
    <row r="9" spans="2:4">
      <c r="B9" s="1">
        <v>30</v>
      </c>
      <c r="C9" s="1">
        <f>RADIANS(三角関数テーブル[[#This Row],[角度'[°']
（手動入力）]])</f>
        <v>0.52359877559829882</v>
      </c>
      <c r="D9" s="1">
        <f>SIN(三角関数テーブル[[#This Row],[ラジアン'[rad']]])</f>
        <v>0.49999999999999994</v>
      </c>
    </row>
    <row r="10" spans="2:4">
      <c r="B10" s="1">
        <v>40</v>
      </c>
      <c r="C10" s="1">
        <f>RADIANS(三角関数テーブル[[#This Row],[角度'[°']
（手動入力）]])</f>
        <v>0.69813170079773179</v>
      </c>
      <c r="D10" s="1">
        <f>SIN(三角関数テーブル[[#This Row],[ラジアン'[rad']]])</f>
        <v>0.64278760968653925</v>
      </c>
    </row>
    <row r="11" spans="2:4">
      <c r="B11" s="1">
        <v>50</v>
      </c>
      <c r="C11" s="1">
        <f>RADIANS(三角関数テーブル[[#This Row],[角度'[°']
（手動入力）]])</f>
        <v>0.87266462599716477</v>
      </c>
      <c r="D11" s="1">
        <f>SIN(三角関数テーブル[[#This Row],[ラジアン'[rad']]])</f>
        <v>0.76604444311897801</v>
      </c>
    </row>
    <row r="12" spans="2:4">
      <c r="B12" s="1">
        <v>60</v>
      </c>
      <c r="C12" s="1">
        <f>RADIANS(三角関数テーブル[[#This Row],[角度'[°']
（手動入力）]])</f>
        <v>1.0471975511965976</v>
      </c>
      <c r="D12" s="1">
        <f>SIN(三角関数テーブル[[#This Row],[ラジアン'[rad']]])</f>
        <v>0.8660254037844386</v>
      </c>
    </row>
    <row r="13" spans="2:4">
      <c r="B13" s="1">
        <v>70</v>
      </c>
      <c r="C13" s="1">
        <f>RADIANS(三角関数テーブル[[#This Row],[角度'[°']
（手動入力）]])</f>
        <v>1.2217304763960306</v>
      </c>
      <c r="D13" s="1">
        <f>SIN(三角関数テーブル[[#This Row],[ラジアン'[rad']]])</f>
        <v>0.93969262078590832</v>
      </c>
    </row>
    <row r="14" spans="2:4">
      <c r="B14" s="1">
        <v>80</v>
      </c>
      <c r="C14" s="1">
        <f>RADIANS(三角関数テーブル[[#This Row],[角度'[°']
（手動入力）]])</f>
        <v>1.3962634015954636</v>
      </c>
      <c r="D14" s="1">
        <f>SIN(三角関数テーブル[[#This Row],[ラジアン'[rad']]])</f>
        <v>0.98480775301220802</v>
      </c>
    </row>
    <row r="15" spans="2:4">
      <c r="B15" s="1">
        <v>90</v>
      </c>
      <c r="C15" s="1">
        <f>RADIANS(三角関数テーブル[[#This Row],[角度'[°']
（手動入力）]])</f>
        <v>1.5707963267948966</v>
      </c>
      <c r="D15" s="1">
        <f>SIN(三角関数テーブル[[#This Row],[ラジアン'[rad']]])</f>
        <v>1</v>
      </c>
    </row>
    <row r="16" spans="2:4">
      <c r="B16" s="1">
        <v>100</v>
      </c>
      <c r="C16" s="1">
        <f>RADIANS(三角関数テーブル[[#This Row],[角度'[°']
（手動入力）]])</f>
        <v>1.7453292519943295</v>
      </c>
      <c r="D16" s="1">
        <f>SIN(三角関数テーブル[[#This Row],[ラジアン'[rad']]])</f>
        <v>0.98480775301220802</v>
      </c>
    </row>
    <row r="17" spans="2:4">
      <c r="B17" s="1">
        <v>110</v>
      </c>
      <c r="C17" s="1">
        <f>RADIANS(三角関数テーブル[[#This Row],[角度'[°']
（手動入力）]])</f>
        <v>1.9198621771937625</v>
      </c>
      <c r="D17" s="1">
        <f>SIN(三角関数テーブル[[#This Row],[ラジアン'[rad']]])</f>
        <v>0.93969262078590843</v>
      </c>
    </row>
    <row r="18" spans="2:4">
      <c r="B18" s="1">
        <v>120</v>
      </c>
      <c r="C18" s="1">
        <f>RADIANS(三角関数テーブル[[#This Row],[角度'[°']
（手動入力）]])</f>
        <v>2.0943951023931953</v>
      </c>
      <c r="D18" s="1">
        <f>SIN(三角関数テーブル[[#This Row],[ラジアン'[rad']]])</f>
        <v>0.86602540378443871</v>
      </c>
    </row>
    <row r="19" spans="2:4">
      <c r="B19" s="1">
        <v>130</v>
      </c>
      <c r="C19" s="1">
        <f>RADIANS(三角関数テーブル[[#This Row],[角度'[°']
（手動入力）]])</f>
        <v>2.2689280275926285</v>
      </c>
      <c r="D19" s="1">
        <f>SIN(三角関数テーブル[[#This Row],[ラジアン'[rad']]])</f>
        <v>0.76604444311897801</v>
      </c>
    </row>
    <row r="20" spans="2:4">
      <c r="B20" s="1">
        <v>140</v>
      </c>
      <c r="C20" s="1">
        <f>RADIANS(三角関数テーブル[[#This Row],[角度'[°']
（手動入力）]])</f>
        <v>2.4434609527920612</v>
      </c>
      <c r="D20" s="1">
        <f>SIN(三角関数テーブル[[#This Row],[ラジアン'[rad']]])</f>
        <v>0.64278760968653947</v>
      </c>
    </row>
    <row r="21" spans="2:4">
      <c r="B21" s="1">
        <v>150</v>
      </c>
      <c r="C21" s="1">
        <f>RADIANS(三角関数テーブル[[#This Row],[角度'[°']
（手動入力）]])</f>
        <v>2.6179938779914944</v>
      </c>
      <c r="D21" s="1">
        <f>SIN(三角関数テーブル[[#This Row],[ラジアン'[rad']]])</f>
        <v>0.49999999999999994</v>
      </c>
    </row>
    <row r="22" spans="2:4">
      <c r="B22" s="1">
        <v>160</v>
      </c>
      <c r="C22" s="1">
        <f>RADIANS(三角関数テーブル[[#This Row],[角度'[°']
（手動入力）]])</f>
        <v>2.7925268031909272</v>
      </c>
      <c r="D22" s="1">
        <f>SIN(三角関数テーブル[[#This Row],[ラジアン'[rad']]])</f>
        <v>0.34202014332566888</v>
      </c>
    </row>
    <row r="23" spans="2:4">
      <c r="B23" s="1">
        <v>170</v>
      </c>
      <c r="C23" s="1">
        <f>RADIANS(三角関数テーブル[[#This Row],[角度'[°']
（手動入力）]])</f>
        <v>2.9670597283903604</v>
      </c>
      <c r="D23" s="1">
        <f>SIN(三角関数テーブル[[#This Row],[ラジアン'[rad']]])</f>
        <v>0.17364817766693028</v>
      </c>
    </row>
    <row r="24" spans="2:4">
      <c r="B24" s="1">
        <v>180</v>
      </c>
      <c r="C24" s="1">
        <f>RADIANS(三角関数テーブル[[#This Row],[角度'[°']
（手動入力）]])</f>
        <v>3.1415926535897931</v>
      </c>
      <c r="D24" s="1">
        <f>SIN(三角関数テーブル[[#This Row],[ラジアン'[rad']]])</f>
        <v>1.22514845490862E-16</v>
      </c>
    </row>
    <row r="25" spans="2:4">
      <c r="B25" s="1">
        <v>190</v>
      </c>
      <c r="C25" s="1">
        <f>RADIANS(三角関数テーブル[[#This Row],[角度'[°']
（手動入力）]])</f>
        <v>3.3161255787892263</v>
      </c>
      <c r="D25" s="1">
        <f>SIN(三角関数テーブル[[#This Row],[ラジアン'[rad']]])</f>
        <v>-0.17364817766693047</v>
      </c>
    </row>
    <row r="26" spans="2:4">
      <c r="B26" s="1">
        <v>200</v>
      </c>
      <c r="C26" s="1">
        <f>RADIANS(三角関数テーブル[[#This Row],[角度'[°']
（手動入力）]])</f>
        <v>3.4906585039886591</v>
      </c>
      <c r="D26" s="1">
        <f>SIN(三角関数テーブル[[#This Row],[ラジアン'[rad']]])</f>
        <v>-0.34202014332566866</v>
      </c>
    </row>
    <row r="27" spans="2:4">
      <c r="B27" s="1">
        <v>210</v>
      </c>
      <c r="C27" s="1">
        <f>RADIANS(三角関数テーブル[[#This Row],[角度'[°']
（手動入力）]])</f>
        <v>3.6651914291880923</v>
      </c>
      <c r="D27" s="1">
        <f>SIN(三角関数テーブル[[#This Row],[ラジアン'[rad']]])</f>
        <v>-0.50000000000000011</v>
      </c>
    </row>
    <row r="28" spans="2:4">
      <c r="B28" s="1">
        <v>220</v>
      </c>
      <c r="C28" s="1">
        <f>RADIANS(三角関数テーブル[[#This Row],[角度'[°']
（手動入力）]])</f>
        <v>3.839724354387525</v>
      </c>
      <c r="D28" s="1">
        <f>SIN(三角関数テーブル[[#This Row],[ラジアン'[rad']]])</f>
        <v>-0.64278760968653925</v>
      </c>
    </row>
    <row r="29" spans="2:4">
      <c r="B29" s="1">
        <v>230</v>
      </c>
      <c r="C29" s="1">
        <f>RADIANS(三角関数テーブル[[#This Row],[角度'[°']
（手動入力）]])</f>
        <v>4.0142572795869578</v>
      </c>
      <c r="D29" s="1">
        <f>SIN(三角関数テーブル[[#This Row],[ラジアン'[rad']]])</f>
        <v>-0.7660444431189779</v>
      </c>
    </row>
    <row r="30" spans="2:4">
      <c r="B30" s="1">
        <v>240</v>
      </c>
      <c r="C30" s="1">
        <f>RADIANS(三角関数テーブル[[#This Row],[角度'[°']
（手動入力）]])</f>
        <v>4.1887902047863905</v>
      </c>
      <c r="D30" s="1">
        <f>SIN(三角関数テーブル[[#This Row],[ラジアン'[rad']]])</f>
        <v>-0.86602540378443837</v>
      </c>
    </row>
    <row r="31" spans="2:4">
      <c r="B31" s="1">
        <v>250</v>
      </c>
      <c r="C31" s="1">
        <f>RADIANS(三角関数テーブル[[#This Row],[角度'[°']
（手動入力）]])</f>
        <v>4.3633231299858242</v>
      </c>
      <c r="D31" s="1">
        <f>SIN(三角関数テーブル[[#This Row],[ラジアン'[rad']]])</f>
        <v>-0.93969262078590843</v>
      </c>
    </row>
    <row r="32" spans="2:4">
      <c r="B32" s="1">
        <v>260</v>
      </c>
      <c r="C32" s="1">
        <f>RADIANS(三角関数テーブル[[#This Row],[角度'[°']
（手動入力）]])</f>
        <v>4.5378560551852569</v>
      </c>
      <c r="D32" s="1">
        <f>SIN(三角関数テーブル[[#This Row],[ラジアン'[rad']]])</f>
        <v>-0.98480775301220802</v>
      </c>
    </row>
    <row r="33" spans="2:4">
      <c r="B33" s="1">
        <v>270</v>
      </c>
      <c r="C33" s="1">
        <f>RADIANS(三角関数テーブル[[#This Row],[角度'[°']
（手動入力）]])</f>
        <v>4.7123889803846897</v>
      </c>
      <c r="D33" s="1">
        <f>SIN(三角関数テーブル[[#This Row],[ラジアン'[rad']]])</f>
        <v>-1</v>
      </c>
    </row>
    <row r="34" spans="2:4">
      <c r="B34" s="1">
        <v>280</v>
      </c>
      <c r="C34" s="1">
        <f>RADIANS(三角関数テーブル[[#This Row],[角度'[°']
（手動入力）]])</f>
        <v>4.8869219055841224</v>
      </c>
      <c r="D34" s="1">
        <f>SIN(三角関数テーブル[[#This Row],[ラジアン'[rad']]])</f>
        <v>-0.98480775301220813</v>
      </c>
    </row>
    <row r="35" spans="2:4">
      <c r="B35" s="1">
        <v>290</v>
      </c>
      <c r="C35" s="1">
        <f>RADIANS(三角関数テーブル[[#This Row],[角度'[°']
（手動入力）]])</f>
        <v>5.0614548307835561</v>
      </c>
      <c r="D35" s="1">
        <f>SIN(三角関数テーブル[[#This Row],[ラジアン'[rad']]])</f>
        <v>-0.93969262078590832</v>
      </c>
    </row>
    <row r="36" spans="2:4">
      <c r="B36" s="1">
        <v>300</v>
      </c>
      <c r="C36" s="1">
        <f>RADIANS(三角関数テーブル[[#This Row],[角度'[°']
（手動入力）]])</f>
        <v>5.2359877559829888</v>
      </c>
      <c r="D36" s="1">
        <f>SIN(三角関数テーブル[[#This Row],[ラジアン'[rad']]])</f>
        <v>-0.8660254037844386</v>
      </c>
    </row>
    <row r="37" spans="2:4">
      <c r="B37" s="1">
        <v>310</v>
      </c>
      <c r="C37" s="1">
        <f>RADIANS(三角関数テーブル[[#This Row],[角度'[°']
（手動入力）]])</f>
        <v>5.4105206811824216</v>
      </c>
      <c r="D37" s="1">
        <f>SIN(三角関数テーブル[[#This Row],[ラジアン'[rad']]])</f>
        <v>-0.76604444311897812</v>
      </c>
    </row>
    <row r="38" spans="2:4">
      <c r="B38" s="1">
        <v>320</v>
      </c>
      <c r="C38" s="1">
        <f>RADIANS(三角関数テーブル[[#This Row],[角度'[°']
（手動入力）]])</f>
        <v>5.5850536063818543</v>
      </c>
      <c r="D38" s="1">
        <f>SIN(三角関数テーブル[[#This Row],[ラジアン'[rad']]])</f>
        <v>-0.64278760968653958</v>
      </c>
    </row>
    <row r="39" spans="2:4">
      <c r="B39" s="1">
        <v>330</v>
      </c>
      <c r="C39" s="1">
        <f>RADIANS(三角関数テーブル[[#This Row],[角度'[°']
（手動入力）]])</f>
        <v>5.7595865315812871</v>
      </c>
      <c r="D39" s="1">
        <f>SIN(三角関数テーブル[[#This Row],[ラジアン'[rad']]])</f>
        <v>-0.50000000000000044</v>
      </c>
    </row>
    <row r="40" spans="2:4">
      <c r="B40" s="1">
        <v>340</v>
      </c>
      <c r="C40" s="1">
        <f>RADIANS(三角関数テーブル[[#This Row],[角度'[°']
（手動入力）]])</f>
        <v>5.9341194567807207</v>
      </c>
      <c r="D40" s="1">
        <f>SIN(三角関数テーブル[[#This Row],[ラジアン'[rad']]])</f>
        <v>-0.3420201433256686</v>
      </c>
    </row>
    <row r="41" spans="2:4">
      <c r="B41" s="1">
        <v>350</v>
      </c>
      <c r="C41" s="1">
        <f>RADIANS(三角関数テーブル[[#This Row],[角度'[°']
（手動入力）]])</f>
        <v>6.1086523819801535</v>
      </c>
      <c r="D41" s="1">
        <f>SIN(三角関数テーブル[[#This Row],[ラジアン'[rad']]])</f>
        <v>-0.17364817766693039</v>
      </c>
    </row>
    <row r="42" spans="2:4">
      <c r="B42" s="1">
        <v>360</v>
      </c>
      <c r="C42" s="1">
        <f>RADIANS(三角関数テーブル[[#This Row],[角度'[°']
（手動入力）]])</f>
        <v>6.2831853071795862</v>
      </c>
      <c r="D42" s="1">
        <f>SIN(三角関数テーブル[[#This Row],[ラジアン'[rad']]])</f>
        <v>-2.45029690981724E-16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7B98-015B-405A-B5B1-E23C4CBAEDDE}">
  <dimension ref="B5:D42"/>
  <sheetViews>
    <sheetView workbookViewId="0">
      <selection activeCell="G29" sqref="G29"/>
    </sheetView>
  </sheetViews>
  <sheetFormatPr defaultRowHeight="18.75"/>
  <cols>
    <col min="2" max="2" width="13" bestFit="1" customWidth="1"/>
    <col min="3" max="3" width="14.75" customWidth="1"/>
    <col min="4" max="4" width="13.75" bestFit="1" customWidth="1"/>
    <col min="5" max="6" width="14.25" bestFit="1" customWidth="1"/>
  </cols>
  <sheetData>
    <row r="5" spans="2:4" ht="37.5">
      <c r="B5" s="2" t="s">
        <v>0</v>
      </c>
      <c r="C5" s="1" t="s">
        <v>1</v>
      </c>
      <c r="D5" s="1" t="s">
        <v>3</v>
      </c>
    </row>
    <row r="6" spans="2:4">
      <c r="B6" s="1">
        <v>0</v>
      </c>
      <c r="C6" s="1">
        <f>RADIANS(三角関数テーブル3[[#This Row],[角度'[°']
（手動入力）]])</f>
        <v>0</v>
      </c>
      <c r="D6" s="1">
        <f>COS(三角関数テーブル3[[#This Row],[ラジアン'[rad']]])</f>
        <v>1</v>
      </c>
    </row>
    <row r="7" spans="2:4">
      <c r="B7" s="1">
        <v>10</v>
      </c>
      <c r="C7" s="1">
        <f>RADIANS(三角関数テーブル3[[#This Row],[角度'[°']
（手動入力）]])</f>
        <v>0.17453292519943295</v>
      </c>
      <c r="D7" s="1">
        <f>COS(三角関数テーブル3[[#This Row],[ラジアン'[rad']]])</f>
        <v>0.98480775301220802</v>
      </c>
    </row>
    <row r="8" spans="2:4">
      <c r="B8" s="1">
        <v>20</v>
      </c>
      <c r="C8" s="1">
        <f>RADIANS(三角関数テーブル3[[#This Row],[角度'[°']
（手動入力）]])</f>
        <v>0.3490658503988659</v>
      </c>
      <c r="D8" s="1">
        <f>COS(三角関数テーブル3[[#This Row],[ラジアン'[rad']]])</f>
        <v>0.93969262078590843</v>
      </c>
    </row>
    <row r="9" spans="2:4">
      <c r="B9" s="1">
        <v>30</v>
      </c>
      <c r="C9" s="1">
        <f>RADIANS(三角関数テーブル3[[#This Row],[角度'[°']
（手動入力）]])</f>
        <v>0.52359877559829882</v>
      </c>
      <c r="D9" s="1">
        <f>COS(三角関数テーブル3[[#This Row],[ラジアン'[rad']]])</f>
        <v>0.86602540378443871</v>
      </c>
    </row>
    <row r="10" spans="2:4">
      <c r="B10" s="1">
        <v>40</v>
      </c>
      <c r="C10" s="1">
        <f>RADIANS(三角関数テーブル3[[#This Row],[角度'[°']
（手動入力）]])</f>
        <v>0.69813170079773179</v>
      </c>
      <c r="D10" s="1">
        <f>COS(三角関数テーブル3[[#This Row],[ラジアン'[rad']]])</f>
        <v>0.76604444311897801</v>
      </c>
    </row>
    <row r="11" spans="2:4">
      <c r="B11" s="1">
        <v>50</v>
      </c>
      <c r="C11" s="1">
        <f>RADIANS(三角関数テーブル3[[#This Row],[角度'[°']
（手動入力）]])</f>
        <v>0.87266462599716477</v>
      </c>
      <c r="D11" s="1">
        <f>COS(三角関数テーブル3[[#This Row],[ラジアン'[rad']]])</f>
        <v>0.64278760968653936</v>
      </c>
    </row>
    <row r="12" spans="2:4">
      <c r="B12" s="1">
        <v>60</v>
      </c>
      <c r="C12" s="1">
        <f>RADIANS(三角関数テーブル3[[#This Row],[角度'[°']
（手動入力）]])</f>
        <v>1.0471975511965976</v>
      </c>
      <c r="D12" s="1">
        <f>COS(三角関数テーブル3[[#This Row],[ラジアン'[rad']]])</f>
        <v>0.50000000000000011</v>
      </c>
    </row>
    <row r="13" spans="2:4">
      <c r="B13" s="1">
        <v>70</v>
      </c>
      <c r="C13" s="1">
        <f>RADIANS(三角関数テーブル3[[#This Row],[角度'[°']
（手動入力）]])</f>
        <v>1.2217304763960306</v>
      </c>
      <c r="D13" s="1">
        <f>COS(三角関数テーブル3[[#This Row],[ラジアン'[rad']]])</f>
        <v>0.34202014332566882</v>
      </c>
    </row>
    <row r="14" spans="2:4">
      <c r="B14" s="1">
        <v>80</v>
      </c>
      <c r="C14" s="1">
        <f>RADIANS(三角関数テーブル3[[#This Row],[角度'[°']
（手動入力）]])</f>
        <v>1.3962634015954636</v>
      </c>
      <c r="D14" s="1">
        <f>COS(三角関数テーブル3[[#This Row],[ラジアン'[rad']]])</f>
        <v>0.17364817766693041</v>
      </c>
    </row>
    <row r="15" spans="2:4">
      <c r="B15" s="1">
        <v>90</v>
      </c>
      <c r="C15" s="1">
        <f>RADIANS(三角関数テーブル3[[#This Row],[角度'[°']
（手動入力）]])</f>
        <v>1.5707963267948966</v>
      </c>
      <c r="D15" s="1">
        <f>COS(三角関数テーブル3[[#This Row],[ラジアン'[rad']]])</f>
        <v>6.1257422745431001E-17</v>
      </c>
    </row>
    <row r="16" spans="2:4">
      <c r="B16" s="1">
        <v>100</v>
      </c>
      <c r="C16" s="1">
        <f>RADIANS(三角関数テーブル3[[#This Row],[角度'[°']
（手動入力）]])</f>
        <v>1.7453292519943295</v>
      </c>
      <c r="D16" s="1">
        <f>COS(三角関数テーブル3[[#This Row],[ラジアン'[rad']]])</f>
        <v>-0.1736481776669303</v>
      </c>
    </row>
    <row r="17" spans="2:4">
      <c r="B17" s="1">
        <v>110</v>
      </c>
      <c r="C17" s="1">
        <f>RADIANS(三角関数テーブル3[[#This Row],[角度'[°']
（手動入力）]])</f>
        <v>1.9198621771937625</v>
      </c>
      <c r="D17" s="1">
        <f>COS(三角関数テーブル3[[#This Row],[ラジアン'[rad']]])</f>
        <v>-0.34202014332566871</v>
      </c>
    </row>
    <row r="18" spans="2:4">
      <c r="B18" s="1">
        <v>120</v>
      </c>
      <c r="C18" s="1">
        <f>RADIANS(三角関数テーブル3[[#This Row],[角度'[°']
（手動入力）]])</f>
        <v>2.0943951023931953</v>
      </c>
      <c r="D18" s="1">
        <f>COS(三角関数テーブル3[[#This Row],[ラジアン'[rad']]])</f>
        <v>-0.49999999999999978</v>
      </c>
    </row>
    <row r="19" spans="2:4">
      <c r="B19" s="1">
        <v>130</v>
      </c>
      <c r="C19" s="1">
        <f>RADIANS(三角関数テーブル3[[#This Row],[角度'[°']
（手動入力）]])</f>
        <v>2.2689280275926285</v>
      </c>
      <c r="D19" s="1">
        <f>COS(三角関数テーブル3[[#This Row],[ラジアン'[rad']]])</f>
        <v>-0.64278760968653936</v>
      </c>
    </row>
    <row r="20" spans="2:4">
      <c r="B20" s="1">
        <v>140</v>
      </c>
      <c r="C20" s="1">
        <f>RADIANS(三角関数テーブル3[[#This Row],[角度'[°']
（手動入力）]])</f>
        <v>2.4434609527920612</v>
      </c>
      <c r="D20" s="1">
        <f>COS(三角関数テーブル3[[#This Row],[ラジアン'[rad']]])</f>
        <v>-0.7660444431189779</v>
      </c>
    </row>
    <row r="21" spans="2:4">
      <c r="B21" s="1">
        <v>150</v>
      </c>
      <c r="C21" s="1">
        <f>RADIANS(三角関数テーブル3[[#This Row],[角度'[°']
（手動入力）]])</f>
        <v>2.6179938779914944</v>
      </c>
      <c r="D21" s="1">
        <f>COS(三角関数テーブル3[[#This Row],[ラジアン'[rad']]])</f>
        <v>-0.86602540378443871</v>
      </c>
    </row>
    <row r="22" spans="2:4">
      <c r="B22" s="1">
        <v>160</v>
      </c>
      <c r="C22" s="1">
        <f>RADIANS(三角関数テーブル3[[#This Row],[角度'[°']
（手動入力）]])</f>
        <v>2.7925268031909272</v>
      </c>
      <c r="D22" s="1">
        <f>COS(三角関数テーブル3[[#This Row],[ラジアン'[rad']]])</f>
        <v>-0.93969262078590832</v>
      </c>
    </row>
    <row r="23" spans="2:4">
      <c r="B23" s="1">
        <v>170</v>
      </c>
      <c r="C23" s="1">
        <f>RADIANS(三角関数テーブル3[[#This Row],[角度'[°']
（手動入力）]])</f>
        <v>2.9670597283903604</v>
      </c>
      <c r="D23" s="1">
        <f>COS(三角関数テーブル3[[#This Row],[ラジアン'[rad']]])</f>
        <v>-0.98480775301220802</v>
      </c>
    </row>
    <row r="24" spans="2:4">
      <c r="B24" s="1">
        <v>180</v>
      </c>
      <c r="C24" s="1">
        <f>RADIANS(三角関数テーブル3[[#This Row],[角度'[°']
（手動入力）]])</f>
        <v>3.1415926535897931</v>
      </c>
      <c r="D24" s="1">
        <f>COS(三角関数テーブル3[[#This Row],[ラジアン'[rad']]])</f>
        <v>-1</v>
      </c>
    </row>
    <row r="25" spans="2:4">
      <c r="B25" s="1">
        <v>190</v>
      </c>
      <c r="C25" s="1">
        <f>RADIANS(三角関数テーブル3[[#This Row],[角度'[°']
（手動入力）]])</f>
        <v>3.3161255787892263</v>
      </c>
      <c r="D25" s="1">
        <f>COS(三角関数テーブル3[[#This Row],[ラジアン'[rad']]])</f>
        <v>-0.98480775301220802</v>
      </c>
    </row>
    <row r="26" spans="2:4">
      <c r="B26" s="1">
        <v>200</v>
      </c>
      <c r="C26" s="1">
        <f>RADIANS(三角関数テーブル3[[#This Row],[角度'[°']
（手動入力）]])</f>
        <v>3.4906585039886591</v>
      </c>
      <c r="D26" s="1">
        <f>COS(三角関数テーブル3[[#This Row],[ラジアン'[rad']]])</f>
        <v>-0.93969262078590843</v>
      </c>
    </row>
    <row r="27" spans="2:4">
      <c r="B27" s="1">
        <v>210</v>
      </c>
      <c r="C27" s="1">
        <f>RADIANS(三角関数テーブル3[[#This Row],[角度'[°']
（手動入力）]])</f>
        <v>3.6651914291880923</v>
      </c>
      <c r="D27" s="1">
        <f>COS(三角関数テーブル3[[#This Row],[ラジアン'[rad']]])</f>
        <v>-0.8660254037844386</v>
      </c>
    </row>
    <row r="28" spans="2:4">
      <c r="B28" s="1">
        <v>220</v>
      </c>
      <c r="C28" s="1">
        <f>RADIANS(三角関数テーブル3[[#This Row],[角度'[°']
（手動入力）]])</f>
        <v>3.839724354387525</v>
      </c>
      <c r="D28" s="1">
        <f>COS(三角関数テーブル3[[#This Row],[ラジアン'[rad']]])</f>
        <v>-0.76604444311897801</v>
      </c>
    </row>
    <row r="29" spans="2:4">
      <c r="B29" s="1">
        <v>230</v>
      </c>
      <c r="C29" s="1">
        <f>RADIANS(三角関数テーブル3[[#This Row],[角度'[°']
（手動入力）]])</f>
        <v>4.0142572795869578</v>
      </c>
      <c r="D29" s="1">
        <f>COS(三角関数テーブル3[[#This Row],[ラジアン'[rad']]])</f>
        <v>-0.64278760968653947</v>
      </c>
    </row>
    <row r="30" spans="2:4">
      <c r="B30" s="1">
        <v>240</v>
      </c>
      <c r="C30" s="1">
        <f>RADIANS(三角関数テーブル3[[#This Row],[角度'[°']
（手動入力）]])</f>
        <v>4.1887902047863905</v>
      </c>
      <c r="D30" s="1">
        <f>COS(三角関数テーブル3[[#This Row],[ラジアン'[rad']]])</f>
        <v>-0.50000000000000044</v>
      </c>
    </row>
    <row r="31" spans="2:4">
      <c r="B31" s="1">
        <v>250</v>
      </c>
      <c r="C31" s="1">
        <f>RADIANS(三角関数テーブル3[[#This Row],[角度'[°']
（手動入力）]])</f>
        <v>4.3633231299858242</v>
      </c>
      <c r="D31" s="1">
        <f>COS(三角関数テーブル3[[#This Row],[ラジアン'[rad']]])</f>
        <v>-0.34202014332566855</v>
      </c>
    </row>
    <row r="32" spans="2:4">
      <c r="B32" s="1">
        <v>260</v>
      </c>
      <c r="C32" s="1">
        <f>RADIANS(三角関数テーブル3[[#This Row],[角度'[°']
（手動入力）]])</f>
        <v>4.5378560551852569</v>
      </c>
      <c r="D32" s="1">
        <f>COS(三角関数テーブル3[[#This Row],[ラジアン'[rad']]])</f>
        <v>-0.17364817766693033</v>
      </c>
    </row>
    <row r="33" spans="2:4">
      <c r="B33" s="1">
        <v>270</v>
      </c>
      <c r="C33" s="1">
        <f>RADIANS(三角関数テーブル3[[#This Row],[角度'[°']
（手動入力）]])</f>
        <v>4.7123889803846897</v>
      </c>
      <c r="D33" s="1">
        <f>COS(三角関数テーブル3[[#This Row],[ラジアン'[rad']]])</f>
        <v>-1.83772268236293E-16</v>
      </c>
    </row>
    <row r="34" spans="2:4">
      <c r="B34" s="1">
        <v>280</v>
      </c>
      <c r="C34" s="1">
        <f>RADIANS(三角関数テーブル3[[#This Row],[角度'[°']
（手動入力）]])</f>
        <v>4.8869219055841224</v>
      </c>
      <c r="D34" s="1">
        <f>COS(三角関数テーブル3[[#This Row],[ラジアン'[rad']]])</f>
        <v>0.17364817766692997</v>
      </c>
    </row>
    <row r="35" spans="2:4">
      <c r="B35" s="1">
        <v>290</v>
      </c>
      <c r="C35" s="1">
        <f>RADIANS(三角関数テーブル3[[#This Row],[角度'[°']
（手動入力）]])</f>
        <v>5.0614548307835561</v>
      </c>
      <c r="D35" s="1">
        <f>COS(三角関数テーブル3[[#This Row],[ラジアン'[rad']]])</f>
        <v>0.34202014332566899</v>
      </c>
    </row>
    <row r="36" spans="2:4">
      <c r="B36" s="1">
        <v>300</v>
      </c>
      <c r="C36" s="1">
        <f>RADIANS(三角関数テーブル3[[#This Row],[角度'[°']
（手動入力）]])</f>
        <v>5.2359877559829888</v>
      </c>
      <c r="D36" s="1">
        <f>COS(三角関数テーブル3[[#This Row],[ラジアン'[rad']]])</f>
        <v>0.50000000000000011</v>
      </c>
    </row>
    <row r="37" spans="2:4">
      <c r="B37" s="1">
        <v>310</v>
      </c>
      <c r="C37" s="1">
        <f>RADIANS(三角関数テーブル3[[#This Row],[角度'[°']
（手動入力）]])</f>
        <v>5.4105206811824216</v>
      </c>
      <c r="D37" s="1">
        <f>COS(三角関数テーブル3[[#This Row],[ラジアン'[rad']]])</f>
        <v>0.64278760968653925</v>
      </c>
    </row>
    <row r="38" spans="2:4">
      <c r="B38" s="1">
        <v>320</v>
      </c>
      <c r="C38" s="1">
        <f>RADIANS(三角関数テーブル3[[#This Row],[角度'[°']
（手動入力）]])</f>
        <v>5.5850536063818543</v>
      </c>
      <c r="D38" s="1">
        <f>COS(三角関数テーブル3[[#This Row],[ラジアン'[rad']]])</f>
        <v>0.76604444311897779</v>
      </c>
    </row>
    <row r="39" spans="2:4">
      <c r="B39" s="1">
        <v>330</v>
      </c>
      <c r="C39" s="1">
        <f>RADIANS(三角関数テーブル3[[#This Row],[角度'[°']
（手動入力）]])</f>
        <v>5.7595865315812871</v>
      </c>
      <c r="D39" s="1">
        <f>COS(三角関数テーブル3[[#This Row],[ラジアン'[rad']]])</f>
        <v>0.86602540378443837</v>
      </c>
    </row>
    <row r="40" spans="2:4">
      <c r="B40" s="1">
        <v>340</v>
      </c>
      <c r="C40" s="1">
        <f>RADIANS(三角関数テーブル3[[#This Row],[角度'[°']
（手動入力）]])</f>
        <v>5.9341194567807207</v>
      </c>
      <c r="D40" s="1">
        <f>COS(三角関数テーブル3[[#This Row],[ラジアン'[rad']]])</f>
        <v>0.93969262078590843</v>
      </c>
    </row>
    <row r="41" spans="2:4">
      <c r="B41" s="1">
        <v>350</v>
      </c>
      <c r="C41" s="1">
        <f>RADIANS(三角関数テーブル3[[#This Row],[角度'[°']
（手動入力）]])</f>
        <v>6.1086523819801535</v>
      </c>
      <c r="D41" s="1">
        <f>COS(三角関数テーブル3[[#This Row],[ラジアン'[rad']]])</f>
        <v>0.98480775301220802</v>
      </c>
    </row>
    <row r="42" spans="2:4">
      <c r="B42" s="1">
        <v>360</v>
      </c>
      <c r="C42" s="1">
        <f>RADIANS(三角関数テーブル3[[#This Row],[角度'[°']
（手動入力）]])</f>
        <v>6.2831853071795862</v>
      </c>
      <c r="D42" s="1">
        <f>COS(三角関数テーブル3[[#This Row],[ラジアン'[rad']]])</f>
        <v>1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DC50-58F4-47DB-A2F4-ED604AE05143}">
  <dimension ref="B5:D42"/>
  <sheetViews>
    <sheetView tabSelected="1" topLeftCell="B1" workbookViewId="0">
      <selection activeCell="W4" sqref="W4"/>
    </sheetView>
  </sheetViews>
  <sheetFormatPr defaultRowHeight="18.75"/>
  <cols>
    <col min="2" max="2" width="13" bestFit="1" customWidth="1"/>
    <col min="3" max="3" width="14.75" customWidth="1"/>
    <col min="4" max="4" width="13.75" bestFit="1" customWidth="1"/>
    <col min="5" max="6" width="14.25" bestFit="1" customWidth="1"/>
  </cols>
  <sheetData>
    <row r="5" spans="2:4" ht="37.5">
      <c r="B5" s="2" t="s">
        <v>0</v>
      </c>
      <c r="C5" s="1" t="s">
        <v>1</v>
      </c>
      <c r="D5" s="1" t="s">
        <v>4</v>
      </c>
    </row>
    <row r="6" spans="2:4">
      <c r="B6" s="1">
        <v>0</v>
      </c>
      <c r="C6" s="1">
        <f>RADIANS(三角関数テーブル34[[#This Row],[角度'[°']
（手動入力）]])</f>
        <v>0</v>
      </c>
      <c r="D6" s="1">
        <f>TAN(三角関数テーブル34[[#This Row],[ラジアン'[rad']]])</f>
        <v>0</v>
      </c>
    </row>
    <row r="7" spans="2:4">
      <c r="B7" s="1">
        <v>10</v>
      </c>
      <c r="C7" s="1">
        <f>RADIANS(三角関数テーブル34[[#This Row],[角度'[°']
（手動入力）]])</f>
        <v>0.17453292519943295</v>
      </c>
      <c r="D7" s="1">
        <f>TAN(三角関数テーブル34[[#This Row],[ラジアン'[rad']]])</f>
        <v>0.17632698070846498</v>
      </c>
    </row>
    <row r="8" spans="2:4">
      <c r="B8" s="1">
        <v>20</v>
      </c>
      <c r="C8" s="1">
        <f>RADIANS(三角関数テーブル34[[#This Row],[角度'[°']
（手動入力）]])</f>
        <v>0.3490658503988659</v>
      </c>
      <c r="D8" s="1">
        <f>TAN(三角関数テーブル34[[#This Row],[ラジアン'[rad']]])</f>
        <v>0.36397023426620234</v>
      </c>
    </row>
    <row r="9" spans="2:4">
      <c r="B9" s="1">
        <v>30</v>
      </c>
      <c r="C9" s="1">
        <f>RADIANS(三角関数テーブル34[[#This Row],[角度'[°']
（手動入力）]])</f>
        <v>0.52359877559829882</v>
      </c>
      <c r="D9" s="1">
        <f>TAN(三角関数テーブル34[[#This Row],[ラジアン'[rad']]])</f>
        <v>0.57735026918962573</v>
      </c>
    </row>
    <row r="10" spans="2:4">
      <c r="B10" s="1">
        <v>40</v>
      </c>
      <c r="C10" s="1">
        <f>RADIANS(三角関数テーブル34[[#This Row],[角度'[°']
（手動入力）]])</f>
        <v>0.69813170079773179</v>
      </c>
      <c r="D10" s="1">
        <f>TAN(三角関数テーブル34[[#This Row],[ラジアン'[rad']]])</f>
        <v>0.83909963117727993</v>
      </c>
    </row>
    <row r="11" spans="2:4">
      <c r="B11" s="1">
        <v>50</v>
      </c>
      <c r="C11" s="1">
        <f>RADIANS(三角関数テーブル34[[#This Row],[角度'[°']
（手動入力）]])</f>
        <v>0.87266462599716477</v>
      </c>
      <c r="D11" s="1">
        <f>TAN(三角関数テーブル34[[#This Row],[ラジアン'[rad']]])</f>
        <v>1.19175359259421</v>
      </c>
    </row>
    <row r="12" spans="2:4">
      <c r="B12" s="1">
        <v>60</v>
      </c>
      <c r="C12" s="1">
        <f>RADIANS(三角関数テーブル34[[#This Row],[角度'[°']
（手動入力）]])</f>
        <v>1.0471975511965976</v>
      </c>
      <c r="D12" s="1">
        <f>TAN(三角関数テーブル34[[#This Row],[ラジアン'[rad']]])</f>
        <v>1.7320508075688767</v>
      </c>
    </row>
    <row r="13" spans="2:4">
      <c r="B13" s="1">
        <v>70</v>
      </c>
      <c r="C13" s="1">
        <f>RADIANS(三角関数テーブル34[[#This Row],[角度'[°']
（手動入力）]])</f>
        <v>1.2217304763960306</v>
      </c>
      <c r="D13" s="1">
        <f>TAN(三角関数テーブル34[[#This Row],[ラジアン'[rad']]])</f>
        <v>2.7474774194546216</v>
      </c>
    </row>
    <row r="14" spans="2:4">
      <c r="B14" s="1">
        <v>80</v>
      </c>
      <c r="C14" s="1">
        <f>RADIANS(三角関数テーブル34[[#This Row],[角度'[°']
（手動入力）]])</f>
        <v>1.3962634015954636</v>
      </c>
      <c r="D14" s="1">
        <f>TAN(三角関数テーブル34[[#This Row],[ラジアン'[rad']]])</f>
        <v>5.6712818196177066</v>
      </c>
    </row>
    <row r="15" spans="2:4">
      <c r="B15" s="1">
        <v>90</v>
      </c>
      <c r="C15" s="1">
        <f>RADIANS(三角関数テーブル34[[#This Row],[角度'[°']
（手動入力）]])</f>
        <v>1.5707963267948966</v>
      </c>
      <c r="D15" s="1">
        <f>TAN(三角関数テーブル34[[#This Row],[ラジアン'[rad']]])</f>
        <v>1.6324552277619072E+16</v>
      </c>
    </row>
    <row r="16" spans="2:4">
      <c r="B16" s="1">
        <v>100</v>
      </c>
      <c r="C16" s="1">
        <f>RADIANS(三角関数テーブル34[[#This Row],[角度'[°']
（手動入力）]])</f>
        <v>1.7453292519943295</v>
      </c>
      <c r="D16" s="1">
        <f>TAN(三角関数テーブル34[[#This Row],[ラジアン'[rad']]])</f>
        <v>-5.6712818196177111</v>
      </c>
    </row>
    <row r="17" spans="2:4">
      <c r="B17" s="1">
        <v>110</v>
      </c>
      <c r="C17" s="1">
        <f>RADIANS(三角関数テーブル34[[#This Row],[角度'[°']
（手動入力）]])</f>
        <v>1.9198621771937625</v>
      </c>
      <c r="D17" s="1">
        <f>TAN(三角関数テーブル34[[#This Row],[ラジアン'[rad']]])</f>
        <v>-2.7474774194546225</v>
      </c>
    </row>
    <row r="18" spans="2:4">
      <c r="B18" s="1">
        <v>120</v>
      </c>
      <c r="C18" s="1">
        <f>RADIANS(三角関数テーブル34[[#This Row],[角度'[°']
（手動入力）]])</f>
        <v>2.0943951023931953</v>
      </c>
      <c r="D18" s="1">
        <f>TAN(三角関数テーブル34[[#This Row],[ラジアン'[rad']]])</f>
        <v>-1.7320508075688783</v>
      </c>
    </row>
    <row r="19" spans="2:4">
      <c r="B19" s="1">
        <v>130</v>
      </c>
      <c r="C19" s="1">
        <f>RADIANS(三角関数テーブル34[[#This Row],[角度'[°']
（手動入力）]])</f>
        <v>2.2689280275926285</v>
      </c>
      <c r="D19" s="1">
        <f>TAN(三角関数テーブル34[[#This Row],[ラジアン'[rad']]])</f>
        <v>-1.19175359259421</v>
      </c>
    </row>
    <row r="20" spans="2:4">
      <c r="B20" s="1">
        <v>140</v>
      </c>
      <c r="C20" s="1">
        <f>RADIANS(三角関数テーブル34[[#This Row],[角度'[°']
（手動入力）]])</f>
        <v>2.4434609527920612</v>
      </c>
      <c r="D20" s="1">
        <f>TAN(三角関数テーブル34[[#This Row],[ラジアン'[rad']]])</f>
        <v>-0.83909963117728037</v>
      </c>
    </row>
    <row r="21" spans="2:4">
      <c r="B21" s="1">
        <v>150</v>
      </c>
      <c r="C21" s="1">
        <f>RADIANS(三角関数テーブル34[[#This Row],[角度'[°']
（手動入力）]])</f>
        <v>2.6179938779914944</v>
      </c>
      <c r="D21" s="1">
        <f>TAN(三角関数テーブル34[[#This Row],[ラジアン'[rad']]])</f>
        <v>-0.57735026918962573</v>
      </c>
    </row>
    <row r="22" spans="2:4">
      <c r="B22" s="1">
        <v>160</v>
      </c>
      <c r="C22" s="1">
        <f>RADIANS(三角関数テーブル34[[#This Row],[角度'[°']
（手動入力）]])</f>
        <v>2.7925268031909272</v>
      </c>
      <c r="D22" s="1">
        <f>TAN(三角関数テーブル34[[#This Row],[ラジアン'[rad']]])</f>
        <v>-0.36397023426620256</v>
      </c>
    </row>
    <row r="23" spans="2:4">
      <c r="B23" s="1">
        <v>170</v>
      </c>
      <c r="C23" s="1">
        <f>RADIANS(三角関数テーブル34[[#This Row],[角度'[°']
（手動入力）]])</f>
        <v>2.9670597283903604</v>
      </c>
      <c r="D23" s="1">
        <f>TAN(三角関数テーブル34[[#This Row],[ラジアン'[rad']]])</f>
        <v>-0.17632698070846489</v>
      </c>
    </row>
    <row r="24" spans="2:4">
      <c r="B24" s="1">
        <v>180</v>
      </c>
      <c r="C24" s="1">
        <f>RADIANS(三角関数テーブル34[[#This Row],[角度'[°']
（手動入力）]])</f>
        <v>3.1415926535897931</v>
      </c>
      <c r="D24" s="1">
        <f>TAN(三角関数テーブル34[[#This Row],[ラジアン'[rad']]])</f>
        <v>-1.22514845490862E-16</v>
      </c>
    </row>
    <row r="25" spans="2:4">
      <c r="B25" s="1">
        <v>190</v>
      </c>
      <c r="C25" s="1">
        <f>RADIANS(三角関数テーブル34[[#This Row],[角度'[°']
（手動入力）]])</f>
        <v>3.3161255787892263</v>
      </c>
      <c r="D25" s="1">
        <f>TAN(三角関数テーブル34[[#This Row],[ラジアン'[rad']]])</f>
        <v>0.17632698070846509</v>
      </c>
    </row>
    <row r="26" spans="2:4">
      <c r="B26" s="1">
        <v>200</v>
      </c>
      <c r="C26" s="1">
        <f>RADIANS(三角関数テーブル34[[#This Row],[角度'[°']
（手動入力）]])</f>
        <v>3.4906585039886591</v>
      </c>
      <c r="D26" s="1">
        <f>TAN(三角関数テーブル34[[#This Row],[ラジアン'[rad']]])</f>
        <v>0.36397023426620229</v>
      </c>
    </row>
    <row r="27" spans="2:4">
      <c r="B27" s="1">
        <v>210</v>
      </c>
      <c r="C27" s="1">
        <f>RADIANS(三角関数テーブル34[[#This Row],[角度'[°']
（手動入力）]])</f>
        <v>3.6651914291880923</v>
      </c>
      <c r="D27" s="1">
        <f>TAN(三角関数テーブル34[[#This Row],[ラジアン'[rad']]])</f>
        <v>0.57735026918962595</v>
      </c>
    </row>
    <row r="28" spans="2:4">
      <c r="B28" s="1">
        <v>220</v>
      </c>
      <c r="C28" s="1">
        <f>RADIANS(三角関数テーブル34[[#This Row],[角度'[°']
（手動入力）]])</f>
        <v>3.839724354387525</v>
      </c>
      <c r="D28" s="1">
        <f>TAN(三角関数テーブル34[[#This Row],[ラジアン'[rad']]])</f>
        <v>0.83909963117727993</v>
      </c>
    </row>
    <row r="29" spans="2:4">
      <c r="B29" s="1">
        <v>230</v>
      </c>
      <c r="C29" s="1">
        <f>RADIANS(三角関数テーブル34[[#This Row],[角度'[°']
（手動入力）]])</f>
        <v>4.0142572795869578</v>
      </c>
      <c r="D29" s="1">
        <f>TAN(三角関数テーブル34[[#This Row],[ラジアン'[rad']]])</f>
        <v>1.1917535925942093</v>
      </c>
    </row>
    <row r="30" spans="2:4">
      <c r="B30" s="1">
        <v>240</v>
      </c>
      <c r="C30" s="1">
        <f>RADIANS(三角関数テーブル34[[#This Row],[角度'[°']
（手動入力）]])</f>
        <v>4.1887902047863905</v>
      </c>
      <c r="D30" s="1">
        <f>TAN(三角関数テーブル34[[#This Row],[ラジアン'[rad']]])</f>
        <v>1.7320508075688754</v>
      </c>
    </row>
    <row r="31" spans="2:4">
      <c r="B31" s="1">
        <v>250</v>
      </c>
      <c r="C31" s="1">
        <f>RADIANS(三角関数テーブル34[[#This Row],[角度'[°']
（手動入力）]])</f>
        <v>4.3633231299858242</v>
      </c>
      <c r="D31" s="1">
        <f>TAN(三角関数テーブル34[[#This Row],[ラジアン'[rad']]])</f>
        <v>2.7474774194546243</v>
      </c>
    </row>
    <row r="32" spans="2:4">
      <c r="B32" s="1">
        <v>260</v>
      </c>
      <c r="C32" s="1">
        <f>RADIANS(三角関数テーブル34[[#This Row],[角度'[°']
（手動入力）]])</f>
        <v>4.5378560551852569</v>
      </c>
      <c r="D32" s="1">
        <f>TAN(三角関数テーブル34[[#This Row],[ラジアン'[rad']]])</f>
        <v>5.6712818196177102</v>
      </c>
    </row>
    <row r="33" spans="2:4">
      <c r="B33" s="1">
        <v>270</v>
      </c>
      <c r="C33" s="1">
        <f>RADIANS(三角関数テーブル34[[#This Row],[角度'[°']
（手動入力）]])</f>
        <v>4.7123889803846897</v>
      </c>
      <c r="D33" s="1">
        <f>TAN(三角関数テーブル34[[#This Row],[ラジアン'[rad']]])</f>
        <v>5441517425873024</v>
      </c>
    </row>
    <row r="34" spans="2:4">
      <c r="B34" s="1">
        <v>280</v>
      </c>
      <c r="C34" s="1">
        <f>RADIANS(三角関数テーブル34[[#This Row],[角度'[°']
（手動入力）]])</f>
        <v>4.8869219055841224</v>
      </c>
      <c r="D34" s="1">
        <f>TAN(三角関数テーブル34[[#This Row],[ラジアン'[rad']]])</f>
        <v>-5.6712818196177226</v>
      </c>
    </row>
    <row r="35" spans="2:4">
      <c r="B35" s="1">
        <v>290</v>
      </c>
      <c r="C35" s="1">
        <f>RADIANS(三角関数テーブル34[[#This Row],[角度'[°']
（手動入力）]])</f>
        <v>5.0614548307835561</v>
      </c>
      <c r="D35" s="1">
        <f>TAN(三角関数テーブル34[[#This Row],[ラジアン'[rad']]])</f>
        <v>-2.7474774194546199</v>
      </c>
    </row>
    <row r="36" spans="2:4">
      <c r="B36" s="1">
        <v>300</v>
      </c>
      <c r="C36" s="1">
        <f>RADIANS(三角関数テーブル34[[#This Row],[角度'[°']
（手動入力）]])</f>
        <v>5.2359877559829888</v>
      </c>
      <c r="D36" s="1">
        <f>TAN(三角関数テーブル34[[#This Row],[ラジアン'[rad']]])</f>
        <v>-1.732050807568877</v>
      </c>
    </row>
    <row r="37" spans="2:4">
      <c r="B37" s="1">
        <v>310</v>
      </c>
      <c r="C37" s="1">
        <f>RADIANS(三角関数テーブル34[[#This Row],[角度'[°']
（手動入力）]])</f>
        <v>5.4105206811824216</v>
      </c>
      <c r="D37" s="1">
        <f>TAN(三角関数テーブル34[[#This Row],[ラジアン'[rad']]])</f>
        <v>-1.1917535925942102</v>
      </c>
    </row>
    <row r="38" spans="2:4">
      <c r="B38" s="1">
        <v>320</v>
      </c>
      <c r="C38" s="1">
        <f>RADIANS(三角関数テーブル34[[#This Row],[角度'[°']
（手動入力）]])</f>
        <v>5.5850536063818543</v>
      </c>
      <c r="D38" s="1">
        <f>TAN(三角関数テーブル34[[#This Row],[ラジアン'[rad']]])</f>
        <v>-0.83909963117728059</v>
      </c>
    </row>
    <row r="39" spans="2:4">
      <c r="B39" s="1">
        <v>330</v>
      </c>
      <c r="C39" s="1">
        <f>RADIANS(三角関数テーブル34[[#This Row],[角度'[°']
（手動入力）]])</f>
        <v>5.7595865315812871</v>
      </c>
      <c r="D39" s="1">
        <f>TAN(三角関数テーブル34[[#This Row],[ラジアン'[rad']]])</f>
        <v>-0.57735026918962651</v>
      </c>
    </row>
    <row r="40" spans="2:4">
      <c r="B40" s="1">
        <v>340</v>
      </c>
      <c r="C40" s="1">
        <f>RADIANS(三角関数テーブル34[[#This Row],[角度'[°']
（手動入力）]])</f>
        <v>5.9341194567807207</v>
      </c>
      <c r="D40" s="1">
        <f>TAN(三角関数テーブル34[[#This Row],[ラジアン'[rad']]])</f>
        <v>-0.36397023426620218</v>
      </c>
    </row>
    <row r="41" spans="2:4">
      <c r="B41" s="1">
        <v>350</v>
      </c>
      <c r="C41" s="1">
        <f>RADIANS(三角関数テーブル34[[#This Row],[角度'[°']
（手動入力）]])</f>
        <v>6.1086523819801535</v>
      </c>
      <c r="D41" s="1">
        <f>TAN(三角関数テーブル34[[#This Row],[ラジアン'[rad']]])</f>
        <v>-0.176326980708465</v>
      </c>
    </row>
    <row r="42" spans="2:4">
      <c r="B42" s="1">
        <v>360</v>
      </c>
      <c r="C42" s="1">
        <f>RADIANS(三角関数テーブル34[[#This Row],[角度'[°']
（手動入力）]])</f>
        <v>6.2831853071795862</v>
      </c>
      <c r="D42" s="1">
        <f>TAN(三角関数テーブル34[[#This Row],[ラジアン'[rad']]])</f>
        <v>-2.45029690981724E-16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sin</vt:lpstr>
      <vt:lpstr>cos</vt:lpstr>
      <vt:lpstr>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2024-04-29T10:43:10Z</dcterms:modified>
</cp:coreProperties>
</file>