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freelance\ProgramWeb\distribution_tool\事務\cashbook\"/>
    </mc:Choice>
  </mc:AlternateContent>
  <xr:revisionPtr revIDLastSave="0" documentId="13_ncr:1_{E0239887-3F0C-492A-8E22-AF4B9321FF7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現金出納帳" sheetId="1" r:id="rId1"/>
    <sheet name="分析グラ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<sst xmlns="http://schemas.openxmlformats.org/spreadsheetml/2006/main" count="11" uniqueCount="11">
  <si>
    <t>取引日付</t>
    <rPh sb="0" eb="2">
      <t>トリヒキ</t>
    </rPh>
    <rPh sb="2" eb="4">
      <t>ヒヅケ</t>
    </rPh>
    <phoneticPr fontId="1"/>
  </si>
  <si>
    <t>勘定科目</t>
    <rPh sb="0" eb="4">
      <t>カンジョウカモク</t>
    </rPh>
    <phoneticPr fontId="1"/>
  </si>
  <si>
    <t>摘要</t>
    <rPh sb="0" eb="2">
      <t>テキヨウ</t>
    </rPh>
    <phoneticPr fontId="1"/>
  </si>
  <si>
    <t>入金</t>
    <rPh sb="0" eb="2">
      <t>ニュウキン</t>
    </rPh>
    <phoneticPr fontId="1"/>
  </si>
  <si>
    <t>出金</t>
    <rPh sb="0" eb="2">
      <t>シュッキン</t>
    </rPh>
    <phoneticPr fontId="1"/>
  </si>
  <si>
    <t>差引残高</t>
    <rPh sb="0" eb="4">
      <t>サシヒキザンダカ</t>
    </rPh>
    <phoneticPr fontId="1"/>
  </si>
  <si>
    <t>勘定科目一覧</t>
    <rPh sb="0" eb="4">
      <t>カンジョウカモク</t>
    </rPh>
    <rPh sb="4" eb="6">
      <t>イチラン</t>
    </rPh>
    <phoneticPr fontId="1"/>
  </si>
  <si>
    <t>摘要一覧</t>
    <rPh sb="0" eb="2">
      <t>テキヨウ</t>
    </rPh>
    <rPh sb="2" eb="4">
      <t>イチラン</t>
    </rPh>
    <phoneticPr fontId="1"/>
  </si>
  <si>
    <t>↓勘定科目一覧から選択</t>
    <rPh sb="1" eb="7">
      <t>カンジョウカモクイチラン</t>
    </rPh>
    <rPh sb="9" eb="11">
      <t>センタク</t>
    </rPh>
    <phoneticPr fontId="1"/>
  </si>
  <si>
    <t>↓摘要一覧から選択</t>
    <rPh sb="1" eb="3">
      <t>テキヨウ</t>
    </rPh>
    <rPh sb="3" eb="5">
      <t>イチラン</t>
    </rPh>
    <rPh sb="7" eb="9">
      <t>センタク</t>
    </rPh>
    <phoneticPr fontId="1"/>
  </si>
  <si>
    <t>↓ここは自動計算される（式は消さないでください。消してしまった場合はG6セルに「=IF(ROW([@差引残高])&gt;6,$G5+[@入金]-[@出金],[@入金]-[@出金])」を入力して下さい。）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</si>
</sst>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14" fontId="0" fillId="0" borderId="0" xfId="0" applyNumberFormat="1"/>
    <xf numFmtId="0" fontId="2" fillId="0" borderId="0" xfId="0" applyFont="1"/>
  </cellXfs>
  <cellStyles count="1">
    <cellStyle name="標準" xfId="0" builtinId="0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9" formatCode="yyyy/m/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7C6D"/>
      <color rgb="FF007C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ndard"/>
        <c:varyColors val="0"/>
        <c:ser>
          <c:idx val="2"/>
          <c:order val="0"/>
          <c:tx>
            <c:strRef>
              <c:f>現金出納帳!$G$5</c:f>
              <c:strCache>
                <c:ptCount val="1"/>
                <c:pt idx="0">
                  <c:v>差引残高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50000"/>
                  </a:schemeClr>
                </a:gs>
                <a:gs pos="45000">
                  <a:schemeClr val="accent6">
                    <a:lumMod val="75000"/>
                  </a:schemeClr>
                </a:gs>
                <a:gs pos="80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 w="9525">
              <a:solidFill>
                <a:schemeClr val="tx1"/>
              </a:solidFill>
            </a:ln>
            <a:effectLst/>
          </c:spPr>
          <c:cat>
            <c:numRef>
              <c:f>現金出納帳!$B$6:$B$7</c:f>
              <c:numCache>
                <c:formatCode>m/d/yyyy</c:formatCode>
                <c:ptCount val="2"/>
              </c:numCache>
            </c:numRef>
          </c:cat>
          <c:val>
            <c:numRef>
              <c:f>現金出納帳!$G$6:$G$7</c:f>
              <c:numCache>
                <c:formatCode>General</c:formatCode>
                <c:ptCount val="2"/>
                <c:pt idx="0" formatCode="_(&quot;¥&quot;* #,##0_);_(&quot;¥&quot;* \(#,##0\);_(&quot;¥&quot;* &quot;-&quot;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E-4948-9A53-963090B38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562176"/>
        <c:axId val="1040721552"/>
      </c:areaChart>
      <c:catAx>
        <c:axId val="1036562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21552"/>
        <c:crosses val="autoZero"/>
        <c:auto val="1"/>
        <c:lblAlgn val="ctr"/>
        <c:lblOffset val="100"/>
        <c:noMultiLvlLbl val="1"/>
      </c:catAx>
      <c:valAx>
        <c:axId val="1040721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656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現金出納帳!$E$5</c:f>
              <c:strCache>
                <c:ptCount val="1"/>
                <c:pt idx="0">
                  <c:v>入金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50000"/>
                  </a:schemeClr>
                </a:gs>
                <a:gs pos="38000">
                  <a:schemeClr val="accent4">
                    <a:lumMod val="75000"/>
                  </a:schemeClr>
                </a:gs>
                <a:gs pos="70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solidFill>
                <a:schemeClr val="accent1">
                  <a:shade val="1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現金出納帳!$B$6:$B$6</c:f>
              <c:numCache>
                <c:formatCode>m/d/yyyy</c:formatCode>
                <c:ptCount val="1"/>
              </c:numCache>
            </c:numRef>
          </c:cat>
          <c:val>
            <c:numRef>
              <c:f>現金出納帳!$E$6:$E$6</c:f>
              <c:numCache>
                <c:formatCode>_("¥"* #,##0_);_("¥"* \(#,##0\);_("¥"* "-"_);_(@_)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A59-4898-A653-45669A5F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724704"/>
        <c:axId val="1040725184"/>
      </c:barChart>
      <c:catAx>
        <c:axId val="10407247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25184"/>
        <c:crosses val="autoZero"/>
        <c:auto val="1"/>
        <c:lblAlgn val="ctr"/>
        <c:lblOffset val="100"/>
        <c:noMultiLvlLbl val="1"/>
      </c:catAx>
      <c:valAx>
        <c:axId val="10407251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2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現金出納帳!$F$5</c:f>
              <c:strCache>
                <c:ptCount val="1"/>
                <c:pt idx="0">
                  <c:v>出金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33000">
                  <a:schemeClr val="accent2">
                    <a:lumMod val="75000"/>
                  </a:schemeClr>
                </a:gs>
                <a:gs pos="71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現金出納帳!$B$6:$B$6</c:f>
              <c:numCache>
                <c:formatCode>m/d/yyyy</c:formatCode>
                <c:ptCount val="1"/>
              </c:numCache>
            </c:numRef>
          </c:cat>
          <c:val>
            <c:numRef>
              <c:f>現金出納帳!$F$6:$F$6</c:f>
              <c:numCache>
                <c:formatCode>_("¥"* #,##0_);_("¥"* \(#,##0\);_("¥"* "-"_);_(@_)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D70-4F29-87FE-0FBDD2B92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870576"/>
        <c:axId val="1169871056"/>
      </c:barChart>
      <c:catAx>
        <c:axId val="1169870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69871056"/>
        <c:crosses val="autoZero"/>
        <c:auto val="1"/>
        <c:lblAlgn val="ctr"/>
        <c:lblOffset val="100"/>
        <c:noMultiLvlLbl val="1"/>
      </c:catAx>
      <c:valAx>
        <c:axId val="11698710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6987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0</xdr:colOff>
      <xdr:row>3</xdr:row>
      <xdr:rowOff>9525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DD82C43-5330-E03B-C329-A98F99894198}"/>
            </a:ext>
          </a:extLst>
        </xdr:cNvPr>
        <xdr:cNvGrpSpPr/>
      </xdr:nvGrpSpPr>
      <xdr:grpSpPr>
        <a:xfrm>
          <a:off x="0" y="0"/>
          <a:ext cx="40620462" cy="734890"/>
          <a:chOff x="0" y="0"/>
          <a:chExt cx="35661600" cy="7239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10E95F2A-7E7A-8C79-AE5F-37550D5E141B}"/>
              </a:ext>
            </a:extLst>
          </xdr:cNvPr>
          <xdr:cNvSpPr/>
        </xdr:nvSpPr>
        <xdr:spPr>
          <a:xfrm>
            <a:off x="0" y="0"/>
            <a:ext cx="35661600" cy="72390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800" b="1">
                <a:solidFill>
                  <a:sysClr val="windowText" lastClr="000000"/>
                </a:solidFill>
              </a:rPr>
              <a:t>　　現金出納帳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86DE026C-E004-8C19-CA53-076D13A99F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23900" cy="7239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59</xdr:col>
      <xdr:colOff>28575</xdr:colOff>
      <xdr:row>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957C3FE-C5A8-4AC1-89A5-73CB0A98F61C}"/>
            </a:ext>
          </a:extLst>
        </xdr:cNvPr>
        <xdr:cNvGrpSpPr/>
      </xdr:nvGrpSpPr>
      <xdr:grpSpPr>
        <a:xfrm>
          <a:off x="0" y="0"/>
          <a:ext cx="40588510" cy="730112"/>
          <a:chOff x="0" y="0"/>
          <a:chExt cx="35661600" cy="7239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9FFDE3A-D979-96AE-217A-DBE54D1ACFA8}"/>
              </a:ext>
            </a:extLst>
          </xdr:cNvPr>
          <xdr:cNvSpPr/>
        </xdr:nvSpPr>
        <xdr:spPr>
          <a:xfrm>
            <a:off x="0" y="0"/>
            <a:ext cx="35661600" cy="72390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800" b="1">
                <a:solidFill>
                  <a:sysClr val="windowText" lastClr="000000"/>
                </a:solidFill>
              </a:rPr>
              <a:t>　　現金出納帳－分析グラフ</a:t>
            </a:r>
            <a:endParaRPr kumimoji="1" lang="en-US" altLang="ja-JP" sz="2800" b="1">
              <a:solidFill>
                <a:sysClr val="windowText" lastClr="000000"/>
              </a:solidFill>
            </a:endParaRP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70AD4916-5510-722F-03CD-E5331BE7F4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23900" cy="7239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685799</xdr:colOff>
      <xdr:row>4</xdr:row>
      <xdr:rowOff>19049</xdr:rowOff>
    </xdr:from>
    <xdr:to>
      <xdr:col>16</xdr:col>
      <xdr:colOff>390524</xdr:colOff>
      <xdr:row>28</xdr:row>
      <xdr:rowOff>180975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CF11693-0E87-62D2-C77A-56C932DE0CCD}"/>
            </a:ext>
          </a:extLst>
        </xdr:cNvPr>
        <xdr:cNvSpPr/>
      </xdr:nvSpPr>
      <xdr:spPr>
        <a:xfrm>
          <a:off x="685799" y="971549"/>
          <a:ext cx="10677525" cy="5876926"/>
        </a:xfrm>
        <a:prstGeom prst="round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4</xdr:row>
      <xdr:rowOff>47625</xdr:rowOff>
    </xdr:from>
    <xdr:to>
      <xdr:col>12</xdr:col>
      <xdr:colOff>228600</xdr:colOff>
      <xdr:row>16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07C8FD3-7984-40BE-BFA9-46F475E54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15</xdr:row>
      <xdr:rowOff>190499</xdr:rowOff>
    </xdr:from>
    <xdr:to>
      <xdr:col>8</xdr:col>
      <xdr:colOff>419101</xdr:colOff>
      <xdr:row>27</xdr:row>
      <xdr:rowOff>82826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6E91C66-1D15-4C64-9C42-B97DDE281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438151</xdr:colOff>
      <xdr:row>16</xdr:row>
      <xdr:rowOff>28575</xdr:rowOff>
    </xdr:from>
    <xdr:to>
      <xdr:col>16</xdr:col>
      <xdr:colOff>215349</xdr:colOff>
      <xdr:row>27</xdr:row>
      <xdr:rowOff>24847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F7648FE-2987-4B82-B32E-1795D400E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D21E12-9C06-4DE2-84EC-BDB644C82BA3}" name="現金出納帳" displayName="現金出納帳" ref="B5:G6" totalsRowShown="0" headerRowDxfId="12">
  <autoFilter ref="B5:G6" xr:uid="{79D21E12-9C06-4DE2-84EC-BDB644C82BA3}"/>
  <tableColumns count="6">
    <tableColumn id="1" xr3:uid="{FD33A4DD-87C4-4D00-B0B7-56BA061EA3DD}" name="取引日付" dataDxfId="11"/>
    <tableColumn id="2" xr3:uid="{4F3602BC-9957-4BAE-97FB-50E019E8A747}" name="勘定科目" dataDxfId="10"/>
    <tableColumn id="3" xr3:uid="{14043271-82FA-45E7-9065-C4E94401D3AE}" name="摘要" dataDxfId="9"/>
    <tableColumn id="4" xr3:uid="{B88CEF73-136C-46C7-BA03-4712F1F00DFE}" name="入金" dataDxfId="8"/>
    <tableColumn id="5" xr3:uid="{049DA3FD-2BD9-4A6C-A837-859AF2B866E6}" name="出金" dataDxfId="7"/>
    <tableColumn id="6" xr3:uid="{203150A4-5C6F-4D16-8EE1-4751F1F258B2}" name="差引残高" dataDxfId="6">
      <calculatedColumnFormula>IF(ROW(現金出納帳[[#This Row],[差引残高]])&gt;6,$G5+現金出納帳[[#This Row],[入金]]-現金出納帳[[#This Row],[出金]],現金出納帳[[#This Row],[入金]]-現金出納帳[[#This Row],[出金]])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D77218-0673-47EA-A013-91F503CDE13A}" name="勘定科目一覧" displayName="勘定科目一覧" ref="I5:I6" insertRow="1" totalsRowShown="0" headerRowDxfId="5" dataDxfId="4">
  <autoFilter ref="I5:I6" xr:uid="{F8D77218-0673-47EA-A013-91F503CDE13A}"/>
  <tableColumns count="1">
    <tableColumn id="1" xr3:uid="{8B6D3843-4B14-4E48-800E-D901BD83B02D}" name="勘定科目一覧" dataDxfId="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8959BD-A4B6-4518-9464-8CBB3E6AA639}" name="摘要一覧" displayName="摘要一覧" ref="K5:K6" insertRow="1" totalsRowShown="0" headerRowDxfId="2" dataDxfId="1">
  <autoFilter ref="K5:K6" xr:uid="{DF8959BD-A4B6-4518-9464-8CBB3E6AA639}"/>
  <sortState xmlns:xlrd2="http://schemas.microsoft.com/office/spreadsheetml/2017/richdata2" ref="K6">
    <sortCondition descending="1" ref="K5:K6"/>
  </sortState>
  <tableColumns count="1">
    <tableColumn id="1" xr3:uid="{C80A9345-AAFE-4ED3-B9C2-3F44849B0059}" name="摘要一覧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7"/>
  <sheetViews>
    <sheetView zoomScale="130" zoomScaleNormal="130" workbookViewId="0">
      <selection activeCell="D14" sqref="D14"/>
    </sheetView>
  </sheetViews>
  <sheetFormatPr defaultRowHeight="18.75"/>
  <cols>
    <col min="2" max="2" width="13.25" bestFit="1" customWidth="1"/>
    <col min="3" max="3" width="23.5" bestFit="1" customWidth="1"/>
    <col min="4" max="4" width="19.5" bestFit="1" customWidth="1"/>
    <col min="5" max="5" width="11.75" bestFit="1" customWidth="1"/>
    <col min="6" max="6" width="9.5" bestFit="1" customWidth="1"/>
    <col min="7" max="7" width="27.375" customWidth="1"/>
    <col min="9" max="9" width="17.25" bestFit="1" customWidth="1"/>
    <col min="11" max="11" width="13.25" bestFit="1" customWidth="1"/>
  </cols>
  <sheetData>
    <row r="4" spans="2:11">
      <c r="C4" s="5" t="s">
        <v>8</v>
      </c>
      <c r="D4" s="5" t="s">
        <v>9</v>
      </c>
      <c r="G4" s="7" t="s">
        <v>10</v>
      </c>
    </row>
    <row r="5" spans="2:1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I5" s="1" t="s">
        <v>6</v>
      </c>
      <c r="K5" s="1" t="s">
        <v>7</v>
      </c>
    </row>
    <row r="6" spans="2:11">
      <c r="B6" s="4"/>
      <c r="C6" s="3"/>
      <c r="D6" s="3"/>
      <c r="E6" s="2"/>
      <c r="F6" s="2"/>
      <c r="G6" s="2">
        <f>IF(ROW(現金出納帳[[#This Row],[差引残高]])&gt;6,$G5+現金出納帳[[#This Row],[入金]]-現金出納帳[[#This Row],[出金]],現金出納帳[[#This Row],[入金]]-現金出納帳[[#This Row],[出金]])</f>
        <v>0</v>
      </c>
      <c r="I6" s="1"/>
      <c r="K6" s="1"/>
    </row>
    <row r="7" spans="2:11">
      <c r="B7" s="6"/>
    </row>
  </sheetData>
  <phoneticPr fontId="1"/>
  <dataValidations count="2">
    <dataValidation type="list" allowBlank="1" showInputMessage="1" showErrorMessage="1" sqref="C6" xr:uid="{F82BD359-B798-4EBA-8202-36CF1D7F2B74}">
      <formula1>INDIRECT("勘定科目一覧")</formula1>
    </dataValidation>
    <dataValidation type="list" allowBlank="1" showInputMessage="1" showErrorMessage="1" sqref="D6" xr:uid="{2E547C5D-414B-4D49-9BA4-2FA2B31F47BB}">
      <formula1>INDIRECT("摘要一覧")</formula1>
    </dataValidation>
  </dataValidation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66C4-256F-4079-8BBF-C739EE430C3D}">
  <dimension ref="A1"/>
  <sheetViews>
    <sheetView tabSelected="1" zoomScale="115" zoomScaleNormal="115" workbookViewId="0">
      <selection activeCell="R16" sqref="R16"/>
    </sheetView>
  </sheetViews>
  <sheetFormatPr defaultRowHeight="18.7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現金出納帳</vt:lpstr>
      <vt:lpstr>分析グラフ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2024-05-15T03:46:45Z</dcterms:modified>
</cp:coreProperties>
</file>